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51" i="1" l="1"/>
  <c r="I71" i="1"/>
  <c r="J95" i="1" l="1"/>
  <c r="J9" i="1" l="1"/>
  <c r="J38" i="1" s="1"/>
  <c r="J37" i="1" s="1"/>
  <c r="J13" i="1" l="1"/>
  <c r="J39" i="1" l="1"/>
  <c r="J35" i="1" s="1"/>
  <c r="J36" i="1" s="1"/>
  <c r="J15" i="1" l="1"/>
  <c r="J25" i="1" l="1"/>
  <c r="J33" i="1"/>
  <c r="J34" i="1" s="1"/>
</calcChain>
</file>

<file path=xl/sharedStrings.xml><?xml version="1.0" encoding="utf-8"?>
<sst xmlns="http://schemas.openxmlformats.org/spreadsheetml/2006/main" count="653" uniqueCount="301">
  <si>
    <t>Додаток до листа від 13 січня 2016 року № 01-33</t>
  </si>
  <si>
    <t xml:space="preserve">Реєстр укладених договорів </t>
  </si>
  <si>
    <t>№ з/п</t>
  </si>
  <si>
    <t>Найменування постачальника</t>
  </si>
  <si>
    <t>№ договору</t>
  </si>
  <si>
    <t>Дата укладення</t>
  </si>
  <si>
    <t>Найменування товарів, робіт, послуг</t>
  </si>
  <si>
    <t>Од. виміру</t>
  </si>
  <si>
    <t>Кількість</t>
  </si>
  <si>
    <t>Ціна за одиницю, гривень</t>
  </si>
  <si>
    <t>Сума, гривень</t>
  </si>
  <si>
    <t>Джерело фінансування (загальний фонд, спеціальний фонд)</t>
  </si>
  <si>
    <t>загальний фонд</t>
  </si>
  <si>
    <t>кг</t>
  </si>
  <si>
    <t>7</t>
  </si>
  <si>
    <t>8</t>
  </si>
  <si>
    <t>Профілактична дезинфекція</t>
  </si>
  <si>
    <t>дератизація приміщення</t>
  </si>
  <si>
    <t>4</t>
  </si>
  <si>
    <t>молоко</t>
  </si>
  <si>
    <t>масло</t>
  </si>
  <si>
    <t>сметана</t>
  </si>
  <si>
    <t>1</t>
  </si>
  <si>
    <t>консервовані вироби</t>
  </si>
  <si>
    <t>сухофрукти</t>
  </si>
  <si>
    <t>3</t>
  </si>
  <si>
    <t>овочі свіжі,картопля</t>
  </si>
  <si>
    <t>фрукти</t>
  </si>
  <si>
    <t>5</t>
  </si>
  <si>
    <t>Тернопільтеплокомун</t>
  </si>
  <si>
    <t>542</t>
  </si>
  <si>
    <t>опалення</t>
  </si>
  <si>
    <t>Гкал</t>
  </si>
  <si>
    <t>Тернопільводоканал</t>
  </si>
  <si>
    <t>1137</t>
  </si>
  <si>
    <t>водопостачання,водовід.</t>
  </si>
  <si>
    <t>м.куб</t>
  </si>
  <si>
    <t>1154</t>
  </si>
  <si>
    <t>електроенергія</t>
  </si>
  <si>
    <t>Квт</t>
  </si>
  <si>
    <t>3675</t>
  </si>
  <si>
    <t>природній газ</t>
  </si>
  <si>
    <t>ПАТ "Тернопільміськгаз"</t>
  </si>
  <si>
    <t>розподіл газу</t>
  </si>
  <si>
    <t>м куб</t>
  </si>
  <si>
    <t>ПАТ "Укртелеком"</t>
  </si>
  <si>
    <t>телекомунік.послуги</t>
  </si>
  <si>
    <t>9</t>
  </si>
  <si>
    <t>хліб</t>
  </si>
  <si>
    <t>м"ясо свинне</t>
  </si>
  <si>
    <t>крупи</t>
  </si>
  <si>
    <t>Центр соціально-психологічної реабілітації дітей</t>
  </si>
  <si>
    <t>ковбасні вироби</t>
  </si>
  <si>
    <t>ТОВ"Тернопільміськелектропостач"</t>
  </si>
  <si>
    <t>360</t>
  </si>
  <si>
    <t>ТОВ "Колумбус НЕТ"</t>
  </si>
  <si>
    <t>інтернет</t>
  </si>
  <si>
    <t>послуга</t>
  </si>
  <si>
    <t>2</t>
  </si>
  <si>
    <t>12</t>
  </si>
  <si>
    <t>спеції</t>
  </si>
  <si>
    <t>повидло</t>
  </si>
  <si>
    <t>соус</t>
  </si>
  <si>
    <t>посл</t>
  </si>
  <si>
    <t>ТОВ "Пожежне спостереження"</t>
  </si>
  <si>
    <t>обсл.пож.сигналіз.</t>
  </si>
  <si>
    <t>6</t>
  </si>
  <si>
    <t>ТзОВ "Нафтогаз"</t>
  </si>
  <si>
    <t>ФОП Хіта</t>
  </si>
  <si>
    <t>булки</t>
  </si>
  <si>
    <t xml:space="preserve">0913111 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 </t>
  </si>
  <si>
    <t>7.</t>
  </si>
  <si>
    <t>6.</t>
  </si>
  <si>
    <t>5.</t>
  </si>
  <si>
    <t>12.</t>
  </si>
  <si>
    <t>1.</t>
  </si>
  <si>
    <t>9.</t>
  </si>
  <si>
    <t>8.</t>
  </si>
  <si>
    <t>2.</t>
  </si>
  <si>
    <t>3.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</si>
  <si>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</si>
  <si>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</si>
  <si>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</si>
  <si>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</si>
  <si>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</si>
  <si>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</si>
  <si>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</si>
  <si>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</si>
  <si>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</si>
  <si>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ФОП Стецик</t>
  </si>
  <si>
    <t>ФОП Климчук</t>
  </si>
  <si>
    <t>яйця</t>
  </si>
  <si>
    <t>140701018</t>
  </si>
  <si>
    <t>Разом</t>
  </si>
  <si>
    <t>ТзОВ "Продлюкс"</t>
  </si>
  <si>
    <t>сік</t>
  </si>
  <si>
    <t>кефір</t>
  </si>
  <si>
    <t>15</t>
  </si>
  <si>
    <t>шт</t>
  </si>
  <si>
    <t>4.</t>
  </si>
  <si>
    <t xml:space="preserve">ПП Катруб </t>
  </si>
  <si>
    <t>504</t>
  </si>
  <si>
    <t>вивіз сміття</t>
  </si>
  <si>
    <t>522</t>
  </si>
  <si>
    <t>Пожежне спостереження</t>
  </si>
  <si>
    <t>ФОП Скрипник Г.В.</t>
  </si>
  <si>
    <t>яблука</t>
  </si>
  <si>
    <t>борошно</t>
  </si>
  <si>
    <t>ФОП Михайловський С.В.</t>
  </si>
  <si>
    <t>філе курки</t>
  </si>
  <si>
    <t>квасоля</t>
  </si>
  <si>
    <t>КП "Тернопільводоканал"</t>
  </si>
  <si>
    <t>водопостачання</t>
  </si>
  <si>
    <t>ТОВ "СПО" ДОЗОР-ТЕРНОПІЛЬ</t>
  </si>
  <si>
    <t>послуги з охорони будівель</t>
  </si>
  <si>
    <t>Тернопільський обласний комунальний заклад соціальної підтримки та виховання дітей</t>
  </si>
  <si>
    <t>сир кисломолочний</t>
  </si>
  <si>
    <t>сир сичужний</t>
  </si>
  <si>
    <t>ТзОВ "Газопост. Нафогаз"</t>
  </si>
  <si>
    <t xml:space="preserve">Головний спеціаліст </t>
  </si>
  <si>
    <t>м'ясо курятини</t>
  </si>
  <si>
    <t>ФОП Жук</t>
  </si>
  <si>
    <t>66-ПСТО-23</t>
  </si>
  <si>
    <t>13</t>
  </si>
  <si>
    <t>сухарі паніровочні</t>
  </si>
  <si>
    <t>крупа пшоно</t>
  </si>
  <si>
    <t>КП ''Профдезинфекція''</t>
  </si>
  <si>
    <t>18/3</t>
  </si>
  <si>
    <t>дезинфекція</t>
  </si>
  <si>
    <t>ПАТ ''Тернопільміськгаз''</t>
  </si>
  <si>
    <t>послуги зв'язку</t>
  </si>
  <si>
    <t>ПАТ Укртелеком</t>
  </si>
  <si>
    <t>92/24-БО-ТО5</t>
  </si>
  <si>
    <t>ФОП Михайлишин Г.М.</t>
  </si>
  <si>
    <t>ФОП Стецик З.Й.</t>
  </si>
  <si>
    <t>10</t>
  </si>
  <si>
    <t>КНП,,Тер.обл.центр реаб.та роз.</t>
  </si>
  <si>
    <t>83</t>
  </si>
  <si>
    <t>м.кв.</t>
  </si>
  <si>
    <t>відшкод. за теплову енергію</t>
  </si>
  <si>
    <t>18-8338/24-БО-Т</t>
  </si>
  <si>
    <t>65-ПСТО-24</t>
  </si>
  <si>
    <t>ФОП Михайлишин І.Я.</t>
  </si>
  <si>
    <t>імбир сухий</t>
  </si>
  <si>
    <t>горіхи грецькі</t>
  </si>
  <si>
    <t>крохмаль</t>
  </si>
  <si>
    <t>цукерки</t>
  </si>
  <si>
    <t>коріандр мелений</t>
  </si>
  <si>
    <t>кріп сушений</t>
  </si>
  <si>
    <t>кунжут</t>
  </si>
  <si>
    <t>куркума</t>
  </si>
  <si>
    <t>мед штучний</t>
  </si>
  <si>
    <t>орегано</t>
  </si>
  <si>
    <t>паприка</t>
  </si>
  <si>
    <t>петрушка сушена</t>
  </si>
  <si>
    <t>розмарин</t>
  </si>
  <si>
    <t>часник гранульований</t>
  </si>
  <si>
    <t>мускатний горіх</t>
  </si>
  <si>
    <t>50-ПО-24</t>
  </si>
  <si>
    <t>мандарини</t>
  </si>
  <si>
    <t>ПАТ ,,Тернопільміськгаз''</t>
  </si>
  <si>
    <t>6-0383</t>
  </si>
  <si>
    <t>експрес-контроль ліч. Газу</t>
  </si>
  <si>
    <t>Марія КЛЕБАН</t>
  </si>
  <si>
    <t>20.</t>
  </si>
  <si>
    <t xml:space="preserve">ФОП Томусяк </t>
  </si>
  <si>
    <t>11</t>
  </si>
  <si>
    <t>туалетний папір</t>
  </si>
  <si>
    <t>шт.</t>
  </si>
  <si>
    <t xml:space="preserve">сир кисломолочний 200 г </t>
  </si>
  <si>
    <t>ФОП Кикіш А.Ю.</t>
  </si>
  <si>
    <t>ТНМ 1146</t>
  </si>
  <si>
    <t xml:space="preserve">програмне забезпечення </t>
  </si>
  <si>
    <t>ФОП Корнієнко А.І.</t>
  </si>
  <si>
    <t>хліб цільнозерновий</t>
  </si>
  <si>
    <t>булка ромашка</t>
  </si>
  <si>
    <t>1606-00048</t>
  </si>
  <si>
    <t>сир український</t>
  </si>
  <si>
    <t>крупа кукурудзяна</t>
  </si>
  <si>
    <t>родзинки світлі</t>
  </si>
  <si>
    <t>буряк столовий</t>
  </si>
  <si>
    <t>морква столова</t>
  </si>
  <si>
    <t xml:space="preserve">крупа манна, 900 </t>
  </si>
  <si>
    <t>крупа кукурудзяна, 750</t>
  </si>
  <si>
    <t xml:space="preserve">крупа пшенична, 750 </t>
  </si>
  <si>
    <t>крохмаль картопляний</t>
  </si>
  <si>
    <t>шоколодні цукерки</t>
  </si>
  <si>
    <t>цукерки Ромашка</t>
  </si>
  <si>
    <t>куряче стегно</t>
  </si>
  <si>
    <t>свиннина задня</t>
  </si>
  <si>
    <t>банани</t>
  </si>
  <si>
    <t xml:space="preserve">капуста </t>
  </si>
  <si>
    <t>упаковка</t>
  </si>
  <si>
    <t>г</t>
  </si>
  <si>
    <t>картопля</t>
  </si>
  <si>
    <t>какао, чай</t>
  </si>
  <si>
    <t>печиво</t>
  </si>
  <si>
    <t>макарони</t>
  </si>
  <si>
    <t>21.</t>
  </si>
  <si>
    <t>ТзОВ "Нафтогаз Трейдинг''</t>
  </si>
  <si>
    <t>8-9392/24-БО</t>
  </si>
  <si>
    <t>22.</t>
  </si>
  <si>
    <t>ФОП Климчук Г.М.</t>
  </si>
  <si>
    <t>риба морожена</t>
  </si>
  <si>
    <t>23.</t>
  </si>
  <si>
    <t>ФОП Хіта Л.П.</t>
  </si>
  <si>
    <t>14</t>
  </si>
  <si>
    <t>24.</t>
  </si>
  <si>
    <t>25.</t>
  </si>
  <si>
    <t>16</t>
  </si>
  <si>
    <t>26.</t>
  </si>
  <si>
    <t>17</t>
  </si>
  <si>
    <t>27.</t>
  </si>
  <si>
    <t>ТОВ ,,Кременецьке молоко''</t>
  </si>
  <si>
    <t>18</t>
  </si>
  <si>
    <t>28.</t>
  </si>
  <si>
    <t>ФОП Яремчук М.В.</t>
  </si>
  <si>
    <t>19</t>
  </si>
  <si>
    <t>філе куряче</t>
  </si>
  <si>
    <t>набори для нарородження (солодощі)</t>
  </si>
  <si>
    <t>розпорядниками (одержувачами) коштів обласного бюджету за 2025 рік</t>
  </si>
  <si>
    <t>29.</t>
  </si>
  <si>
    <t>20</t>
  </si>
  <si>
    <t>30.</t>
  </si>
  <si>
    <t>ТзОВ ,,Подорожник''</t>
  </si>
  <si>
    <t>15407</t>
  </si>
  <si>
    <t>медичні препарати</t>
  </si>
  <si>
    <t>31.</t>
  </si>
  <si>
    <t>433</t>
  </si>
  <si>
    <t>двері з коробками</t>
  </si>
  <si>
    <t>32.</t>
  </si>
  <si>
    <t>ТзОВ ,,Епіцентр''</t>
  </si>
  <si>
    <t>434</t>
  </si>
  <si>
    <t>ванна з комплек.</t>
  </si>
  <si>
    <t>33.</t>
  </si>
  <si>
    <t>435</t>
  </si>
  <si>
    <t>замки, ключі, завіси</t>
  </si>
  <si>
    <t>комп.</t>
  </si>
  <si>
    <t>34.</t>
  </si>
  <si>
    <t>436</t>
  </si>
  <si>
    <t>килими</t>
  </si>
  <si>
    <t>35.</t>
  </si>
  <si>
    <t>21</t>
  </si>
  <si>
    <t>36.</t>
  </si>
  <si>
    <t>ТзОВ ,,Нафтогаз Трейдинг''</t>
  </si>
  <si>
    <t>392-25-БО-Т</t>
  </si>
  <si>
    <t>газ</t>
  </si>
  <si>
    <t>37.</t>
  </si>
  <si>
    <t>ФОП Тарасюк К.П.</t>
  </si>
  <si>
    <t>23</t>
  </si>
  <si>
    <t>папір офісний</t>
  </si>
  <si>
    <t>папки, швидкозшивачі</t>
  </si>
  <si>
    <t>журнал реєстрації</t>
  </si>
  <si>
    <t>зошити в тв обклад</t>
  </si>
  <si>
    <t>38.</t>
  </si>
  <si>
    <t>24</t>
  </si>
  <si>
    <t>папір туалетний</t>
  </si>
  <si>
    <t>39.</t>
  </si>
  <si>
    <t>ФОП Яценик В.С.</t>
  </si>
  <si>
    <t>25</t>
  </si>
  <si>
    <t>технічне обслуговув. оф.тех.</t>
  </si>
  <si>
    <t>40.</t>
  </si>
  <si>
    <t>77</t>
  </si>
  <si>
    <t>відшкод. за енергон. Та оренду</t>
  </si>
  <si>
    <t>41.</t>
  </si>
  <si>
    <t>АРЗ СП ГУ ДСНС</t>
  </si>
  <si>
    <t>259/а</t>
  </si>
  <si>
    <t>Протягом звітного 2025 року  Центром соціально-психологічної реабілітації дітей укладено договорів на суму - 1 179 619 грн. 52 коп.</t>
  </si>
  <si>
    <t>ТзОВ ,,Газопост Нафтогаз''</t>
  </si>
  <si>
    <t>Аптека Подорожник</t>
  </si>
  <si>
    <t>медикаменти</t>
  </si>
  <si>
    <t>ТОВ ,,Тернософт''</t>
  </si>
  <si>
    <t>ПЗ ПроОблік</t>
  </si>
  <si>
    <t xml:space="preserve">ліц </t>
  </si>
  <si>
    <t>ФОП Бістря А.В.</t>
  </si>
  <si>
    <t>Взуття зимове</t>
  </si>
  <si>
    <t>пар</t>
  </si>
  <si>
    <t>ФОП Рудан В.Я.</t>
  </si>
  <si>
    <t>ролети вікконі</t>
  </si>
  <si>
    <t>ФОП Дрючок Л.Ю.</t>
  </si>
  <si>
    <t xml:space="preserve">миючі та дезинфікуючі </t>
  </si>
  <si>
    <t>ФОП Шаповал З.І.</t>
  </si>
  <si>
    <t xml:space="preserve">одяг </t>
  </si>
  <si>
    <t>Б-11</t>
  </si>
  <si>
    <t>ТОВ Розважальний центр ,,Подоляни''</t>
  </si>
  <si>
    <t>12-01</t>
  </si>
  <si>
    <t>комплексний обід для учасників святкового заходу</t>
  </si>
  <si>
    <t>порцій</t>
  </si>
  <si>
    <t>12-02</t>
  </si>
  <si>
    <t>сніданок для учасників святкового заходу</t>
  </si>
  <si>
    <t>ФОП Буряк І.Ю.</t>
  </si>
  <si>
    <t>Б-12</t>
  </si>
  <si>
    <t>КП ,,Тернопільський інформаційно-аналітичний центр''ТОР</t>
  </si>
  <si>
    <t>надання послуг з веб-хостингу 9адміністрування веб-сайту)</t>
  </si>
  <si>
    <t xml:space="preserve">Протягом звітного  2025 року Службою у справах дітей ТОДА укладено договорів на суму - 100 000 грн. 00 коп. </t>
  </si>
  <si>
    <t>технічне обслугов. вогнег.</t>
  </si>
  <si>
    <t>Протягом звітного 2025 року  Тернопільським обласним комунальним закладом соціальної підтримки та виховання дітей укладено договорів                                        на суму - 836268 грн. 90 коп.</t>
  </si>
  <si>
    <t xml:space="preserve">                                                                          0913112 Заходи державної політики з питань дітей та їх соціального захисту</t>
  </si>
  <si>
    <t xml:space="preserve">Служба у справах дітей Тернопільської обласної державної адміністрації                                                                                                                                                                                  </t>
  </si>
  <si>
    <t>шафи</t>
  </si>
  <si>
    <t>Загальна сума по укладених договорах протягом звітного періоду - 2025 року становить - 2 115 888  грн. 42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</si>
</sst>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6" fillId="0" borderId="3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2" fontId="2" fillId="0" borderId="3" xfId="1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/>
    </xf>
    <xf numFmtId="0" fontId="5" fillId="0" borderId="1" xfId="1" applyFont="1" applyBorder="1" applyAlignment="1">
      <alignment vertical="center" wrapText="1"/>
    </xf>
    <xf numFmtId="0" fontId="5" fillId="0" borderId="1" xfId="0" applyFont="1" applyBorder="1" applyAlignment="1"/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12" fillId="0" borderId="1" xfId="0" applyFont="1" applyBorder="1"/>
    <xf numFmtId="2" fontId="12" fillId="0" borderId="1" xfId="0" applyNumberFormat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3" fillId="0" borderId="0" xfId="0" applyFont="1"/>
    <xf numFmtId="0" fontId="0" fillId="0" borderId="5" xfId="0" applyBorder="1"/>
    <xf numFmtId="2" fontId="12" fillId="0" borderId="5" xfId="0" applyNumberFormat="1" applyFont="1" applyBorder="1" applyAlignment="1">
      <alignment horizontal="center"/>
    </xf>
    <xf numFmtId="0" fontId="7" fillId="0" borderId="1" xfId="0" applyFont="1" applyBorder="1"/>
    <xf numFmtId="14" fontId="7" fillId="0" borderId="3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49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49" fontId="5" fillId="0" borderId="3" xfId="1" applyNumberFormat="1" applyFont="1" applyBorder="1" applyAlignment="1">
      <alignment horizontal="center" vertical="center"/>
    </xf>
    <xf numFmtId="14" fontId="5" fillId="0" borderId="3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14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 wrapText="1"/>
    </xf>
    <xf numFmtId="49" fontId="14" fillId="0" borderId="1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/>
    </xf>
    <xf numFmtId="2" fontId="5" fillId="0" borderId="3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10" fillId="0" borderId="1" xfId="1" applyFont="1" applyBorder="1" applyAlignment="1">
      <alignment vertical="center" wrapText="1"/>
    </xf>
    <xf numFmtId="0" fontId="5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2" fillId="0" borderId="3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4" fontId="2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/>
    </xf>
    <xf numFmtId="4" fontId="13" fillId="0" borderId="1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9" fontId="2" fillId="2" borderId="2" xfId="1" applyNumberFormat="1" applyFont="1" applyFill="1" applyBorder="1" applyAlignment="1">
      <alignment horizontal="center" vertical="center"/>
    </xf>
    <xf numFmtId="49" fontId="2" fillId="2" borderId="10" xfId="1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2" fillId="0" borderId="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3" fillId="0" borderId="8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7"/>
  <sheetViews>
    <sheetView tabSelected="1" topLeftCell="A105" workbookViewId="0">
      <selection activeCell="L147" sqref="L147"/>
    </sheetView>
  </sheetViews>
  <sheetFormatPr defaultRowHeight="14.4" x14ac:dyDescent="0.3"/>
  <cols>
    <col min="1" max="1" width="7.44140625" customWidth="1"/>
    <col min="2" max="2" width="27.44140625" customWidth="1"/>
    <col min="3" max="3" width="12" customWidth="1"/>
    <col min="4" max="4" width="12.44140625" customWidth="1"/>
    <col min="5" max="5" width="27.5546875" customWidth="1"/>
    <col min="6" max="6" width="10.109375" customWidth="1"/>
    <col min="7" max="7" width="10.21875" customWidth="1"/>
    <col min="8" max="8" width="10.109375" customWidth="1"/>
    <col min="9" max="9" width="15.109375" customWidth="1"/>
    <col min="10" max="10" width="17.6640625" customWidth="1"/>
    <col min="13" max="13" width="10.88671875" customWidth="1"/>
  </cols>
  <sheetData>
    <row r="1" spans="1:10" ht="32.4" customHeight="1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5.6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6" x14ac:dyDescent="0.3">
      <c r="A3" s="2"/>
      <c r="B3" s="118" t="s">
        <v>1</v>
      </c>
      <c r="C3" s="118"/>
      <c r="D3" s="118"/>
      <c r="E3" s="118"/>
      <c r="F3" s="118"/>
      <c r="G3" s="118"/>
      <c r="H3" s="118"/>
      <c r="I3" s="118"/>
      <c r="J3" s="118"/>
    </row>
    <row r="4" spans="1:10" ht="42" customHeight="1" x14ac:dyDescent="0.3">
      <c r="A4" s="119" t="s">
        <v>220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0" ht="61.2" customHeight="1" x14ac:dyDescent="0.3">
      <c r="A5" s="35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35" t="s">
        <v>8</v>
      </c>
      <c r="H5" s="35" t="s">
        <v>9</v>
      </c>
      <c r="I5" s="35" t="s">
        <v>10</v>
      </c>
      <c r="J5" s="35" t="s">
        <v>11</v>
      </c>
    </row>
    <row r="6" spans="1:10" ht="27.6" customHeigh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/>
      <c r="I6" s="3"/>
      <c r="J6" s="3">
        <v>8</v>
      </c>
    </row>
    <row r="7" spans="1:10" ht="39.6" customHeight="1" x14ac:dyDescent="0.3">
      <c r="A7" s="4"/>
      <c r="B7" s="120" t="s">
        <v>51</v>
      </c>
      <c r="C7" s="121"/>
      <c r="D7" s="121"/>
      <c r="E7" s="121"/>
      <c r="F7" s="121"/>
      <c r="G7" s="121"/>
      <c r="H7" s="121"/>
      <c r="I7" s="121"/>
      <c r="J7" s="122"/>
    </row>
    <row r="8" spans="1:10" ht="55.8" customHeight="1" x14ac:dyDescent="0.3">
      <c r="A8" s="4"/>
      <c r="B8" s="127" t="s">
        <v>70</v>
      </c>
      <c r="C8" s="128"/>
      <c r="D8" s="128"/>
      <c r="E8" s="128"/>
      <c r="F8" s="128"/>
      <c r="G8" s="128"/>
      <c r="H8" s="128"/>
      <c r="I8" s="128"/>
      <c r="J8" s="129"/>
    </row>
    <row r="9" spans="1:10" ht="18.600000000000001" customHeight="1" x14ac:dyDescent="0.3">
      <c r="A9" s="5" t="s">
        <v>75</v>
      </c>
      <c r="B9" s="23" t="s">
        <v>67</v>
      </c>
      <c r="C9" s="80" t="s">
        <v>132</v>
      </c>
      <c r="D9" s="78">
        <v>45631</v>
      </c>
      <c r="E9" s="96" t="s">
        <v>41</v>
      </c>
      <c r="F9" s="75" t="s">
        <v>36</v>
      </c>
      <c r="G9" s="96">
        <v>155</v>
      </c>
      <c r="H9" s="97">
        <v>17.05</v>
      </c>
      <c r="I9" s="98">
        <v>2643.14</v>
      </c>
      <c r="J9" s="75" t="str">
        <f>J32</f>
        <v>загальний фонд</v>
      </c>
    </row>
    <row r="10" spans="1:10" ht="27" customHeight="1" x14ac:dyDescent="0.3">
      <c r="A10" s="5" t="s">
        <v>78</v>
      </c>
      <c r="B10" s="8" t="s">
        <v>16</v>
      </c>
      <c r="C10" s="6" t="s">
        <v>22</v>
      </c>
      <c r="D10" s="7">
        <v>45677</v>
      </c>
      <c r="E10" s="96" t="s">
        <v>17</v>
      </c>
      <c r="F10" s="75" t="s">
        <v>57</v>
      </c>
      <c r="G10" s="96">
        <v>6</v>
      </c>
      <c r="H10" s="96">
        <v>500</v>
      </c>
      <c r="I10" s="79">
        <v>3000</v>
      </c>
      <c r="J10" s="75" t="s">
        <v>12</v>
      </c>
    </row>
    <row r="11" spans="1:10" ht="16.8" customHeight="1" x14ac:dyDescent="0.3">
      <c r="A11" s="5" t="s">
        <v>79</v>
      </c>
      <c r="B11" s="8" t="s">
        <v>68</v>
      </c>
      <c r="C11" s="6" t="s">
        <v>58</v>
      </c>
      <c r="D11" s="7">
        <v>45680</v>
      </c>
      <c r="E11" s="96" t="s">
        <v>48</v>
      </c>
      <c r="F11" s="75" t="s">
        <v>13</v>
      </c>
      <c r="G11" s="96">
        <v>1031.4000000000001</v>
      </c>
      <c r="H11" s="96">
        <v>30.88</v>
      </c>
      <c r="I11" s="79">
        <v>31846.7</v>
      </c>
      <c r="J11" s="75" t="s">
        <v>12</v>
      </c>
    </row>
    <row r="12" spans="1:10" ht="16.2" customHeight="1" x14ac:dyDescent="0.3">
      <c r="A12" s="5"/>
      <c r="B12" s="10"/>
      <c r="C12" s="11"/>
      <c r="D12" s="12"/>
      <c r="E12" s="81" t="s">
        <v>69</v>
      </c>
      <c r="F12" s="75" t="s">
        <v>13</v>
      </c>
      <c r="G12" s="81">
        <v>134.1</v>
      </c>
      <c r="H12" s="81">
        <v>60.8</v>
      </c>
      <c r="I12" s="79">
        <v>8153.3</v>
      </c>
      <c r="J12" s="75" t="s">
        <v>12</v>
      </c>
    </row>
    <row r="13" spans="1:10" ht="15.6" customHeight="1" x14ac:dyDescent="0.3">
      <c r="A13" s="5" t="s">
        <v>99</v>
      </c>
      <c r="B13" s="40" t="s">
        <v>89</v>
      </c>
      <c r="C13" s="73" t="s">
        <v>25</v>
      </c>
      <c r="D13" s="74">
        <v>45680</v>
      </c>
      <c r="E13" s="81" t="s">
        <v>52</v>
      </c>
      <c r="F13" s="75" t="s">
        <v>13</v>
      </c>
      <c r="G13" s="81">
        <v>344.49099999999999</v>
      </c>
      <c r="H13" s="81">
        <v>117.39</v>
      </c>
      <c r="I13" s="98">
        <v>40440</v>
      </c>
      <c r="J13" s="75" t="str">
        <f>J30</f>
        <v>загальний фонд</v>
      </c>
    </row>
    <row r="14" spans="1:10" ht="16.8" customHeight="1" x14ac:dyDescent="0.3">
      <c r="A14" s="5" t="s">
        <v>73</v>
      </c>
      <c r="B14" s="23" t="s">
        <v>121</v>
      </c>
      <c r="C14" s="77" t="s">
        <v>18</v>
      </c>
      <c r="D14" s="78">
        <v>45680</v>
      </c>
      <c r="E14" s="96" t="s">
        <v>19</v>
      </c>
      <c r="F14" s="75" t="s">
        <v>13</v>
      </c>
      <c r="G14" s="96">
        <v>1220</v>
      </c>
      <c r="H14" s="96">
        <v>43.96</v>
      </c>
      <c r="I14" s="79">
        <v>53630</v>
      </c>
      <c r="J14" s="75" t="s">
        <v>12</v>
      </c>
    </row>
    <row r="15" spans="1:10" ht="15" customHeight="1" x14ac:dyDescent="0.3">
      <c r="A15" s="5"/>
      <c r="B15" s="23"/>
      <c r="C15" s="77"/>
      <c r="D15" s="78"/>
      <c r="E15" s="96" t="s">
        <v>21</v>
      </c>
      <c r="F15" s="75" t="s">
        <v>13</v>
      </c>
      <c r="G15" s="96">
        <v>72.599999999999994</v>
      </c>
      <c r="H15" s="96">
        <v>116.67</v>
      </c>
      <c r="I15" s="79">
        <v>8470</v>
      </c>
      <c r="J15" s="75" t="str">
        <f>J14</f>
        <v>загальний фонд</v>
      </c>
    </row>
    <row r="16" spans="1:10" ht="16.8" customHeight="1" x14ac:dyDescent="0.3">
      <c r="A16" s="5"/>
      <c r="B16" s="23"/>
      <c r="C16" s="77"/>
      <c r="D16" s="78"/>
      <c r="E16" s="96" t="s">
        <v>20</v>
      </c>
      <c r="F16" s="75" t="s">
        <v>13</v>
      </c>
      <c r="G16" s="96">
        <v>108</v>
      </c>
      <c r="H16" s="96">
        <v>350</v>
      </c>
      <c r="I16" s="79">
        <v>37800</v>
      </c>
      <c r="J16" s="75" t="s">
        <v>12</v>
      </c>
    </row>
    <row r="17" spans="1:10" ht="19.2" customHeight="1" x14ac:dyDescent="0.3">
      <c r="A17" s="5" t="s">
        <v>72</v>
      </c>
      <c r="B17" s="38" t="s">
        <v>90</v>
      </c>
      <c r="C17" s="73" t="s">
        <v>28</v>
      </c>
      <c r="D17" s="74">
        <v>45699</v>
      </c>
      <c r="E17" s="96" t="s">
        <v>26</v>
      </c>
      <c r="F17" s="76" t="s">
        <v>13</v>
      </c>
      <c r="G17" s="76">
        <v>737</v>
      </c>
      <c r="H17" s="99">
        <v>33.21</v>
      </c>
      <c r="I17" s="98">
        <v>24474</v>
      </c>
      <c r="J17" s="75" t="s">
        <v>12</v>
      </c>
    </row>
    <row r="18" spans="1:10" ht="16.8" customHeight="1" x14ac:dyDescent="0.3">
      <c r="A18" s="5"/>
      <c r="B18" s="38"/>
      <c r="C18" s="73"/>
      <c r="D18" s="74"/>
      <c r="E18" s="96" t="s">
        <v>27</v>
      </c>
      <c r="F18" s="76" t="s">
        <v>13</v>
      </c>
      <c r="G18" s="76">
        <v>210</v>
      </c>
      <c r="H18" s="99">
        <v>45.17</v>
      </c>
      <c r="I18" s="98">
        <v>9485</v>
      </c>
      <c r="J18" s="75" t="s">
        <v>12</v>
      </c>
    </row>
    <row r="19" spans="1:10" ht="15" customHeight="1" x14ac:dyDescent="0.3">
      <c r="A19" s="5" t="s">
        <v>71</v>
      </c>
      <c r="B19" s="39" t="s">
        <v>90</v>
      </c>
      <c r="C19" s="73" t="s">
        <v>66</v>
      </c>
      <c r="D19" s="74">
        <v>45699</v>
      </c>
      <c r="E19" s="81" t="s">
        <v>50</v>
      </c>
      <c r="F19" s="76" t="s">
        <v>13</v>
      </c>
      <c r="G19" s="76">
        <v>175.5</v>
      </c>
      <c r="H19" s="99">
        <v>54.27</v>
      </c>
      <c r="I19" s="100">
        <v>9525</v>
      </c>
      <c r="J19" s="76" t="s">
        <v>12</v>
      </c>
    </row>
    <row r="20" spans="1:10" ht="15.6" customHeight="1" x14ac:dyDescent="0.3">
      <c r="A20" s="3"/>
      <c r="B20" s="38"/>
      <c r="C20" s="73"/>
      <c r="D20" s="74"/>
      <c r="E20" s="96" t="s">
        <v>107</v>
      </c>
      <c r="F20" s="76" t="s">
        <v>13</v>
      </c>
      <c r="G20" s="76">
        <v>25</v>
      </c>
      <c r="H20" s="99">
        <v>19</v>
      </c>
      <c r="I20" s="98">
        <v>475</v>
      </c>
      <c r="J20" s="75" t="s">
        <v>12</v>
      </c>
    </row>
    <row r="21" spans="1:10" ht="15" customHeight="1" x14ac:dyDescent="0.3">
      <c r="A21" s="5" t="s">
        <v>77</v>
      </c>
      <c r="B21" s="38" t="s">
        <v>133</v>
      </c>
      <c r="C21" s="73" t="s">
        <v>14</v>
      </c>
      <c r="D21" s="74">
        <v>45699</v>
      </c>
      <c r="E21" s="96" t="s">
        <v>61</v>
      </c>
      <c r="F21" s="76" t="s">
        <v>13</v>
      </c>
      <c r="G21" s="76">
        <v>43</v>
      </c>
      <c r="H21" s="99">
        <v>98</v>
      </c>
      <c r="I21" s="98">
        <v>4214</v>
      </c>
      <c r="J21" s="75" t="s">
        <v>12</v>
      </c>
    </row>
    <row r="22" spans="1:10" ht="13.2" customHeight="1" x14ac:dyDescent="0.3">
      <c r="A22" s="3"/>
      <c r="B22" s="38"/>
      <c r="C22" s="73"/>
      <c r="D22" s="74"/>
      <c r="E22" s="96" t="s">
        <v>62</v>
      </c>
      <c r="F22" s="76" t="s">
        <v>13</v>
      </c>
      <c r="G22" s="76">
        <v>102.82</v>
      </c>
      <c r="H22" s="99">
        <v>93.29</v>
      </c>
      <c r="I22" s="98">
        <v>9592</v>
      </c>
      <c r="J22" s="75" t="s">
        <v>12</v>
      </c>
    </row>
    <row r="23" spans="1:10" ht="15" customHeight="1" x14ac:dyDescent="0.3">
      <c r="A23" s="3"/>
      <c r="B23" s="38"/>
      <c r="C23" s="73"/>
      <c r="D23" s="74"/>
      <c r="E23" s="96" t="s">
        <v>23</v>
      </c>
      <c r="F23" s="76" t="s">
        <v>13</v>
      </c>
      <c r="G23" s="76">
        <v>314.54000000000002</v>
      </c>
      <c r="H23" s="99">
        <v>77.069999999999993</v>
      </c>
      <c r="I23" s="98">
        <v>24242.5</v>
      </c>
      <c r="J23" s="75" t="s">
        <v>12</v>
      </c>
    </row>
    <row r="24" spans="1:10" ht="15" customHeight="1" x14ac:dyDescent="0.3">
      <c r="A24" s="3"/>
      <c r="B24" s="38"/>
      <c r="C24" s="73"/>
      <c r="D24" s="74"/>
      <c r="E24" s="96" t="s">
        <v>95</v>
      </c>
      <c r="F24" s="76" t="s">
        <v>13</v>
      </c>
      <c r="G24" s="76">
        <v>609.15</v>
      </c>
      <c r="H24" s="99">
        <v>66.28</v>
      </c>
      <c r="I24" s="98">
        <v>40831</v>
      </c>
      <c r="J24" s="75" t="s">
        <v>12</v>
      </c>
    </row>
    <row r="25" spans="1:10" ht="15.6" customHeight="1" x14ac:dyDescent="0.3">
      <c r="A25" s="3"/>
      <c r="B25" s="38"/>
      <c r="C25" s="73"/>
      <c r="D25" s="74"/>
      <c r="E25" s="96" t="s">
        <v>24</v>
      </c>
      <c r="F25" s="76" t="s">
        <v>13</v>
      </c>
      <c r="G25" s="76">
        <v>85</v>
      </c>
      <c r="H25" s="99">
        <v>72</v>
      </c>
      <c r="I25" s="98">
        <v>6120</v>
      </c>
      <c r="J25" s="75" t="str">
        <f>J23</f>
        <v>загальний фонд</v>
      </c>
    </row>
    <row r="26" spans="1:10" ht="15.6" customHeight="1" x14ac:dyDescent="0.3">
      <c r="A26" s="5" t="s">
        <v>76</v>
      </c>
      <c r="B26" s="38" t="s">
        <v>90</v>
      </c>
      <c r="C26" s="73" t="s">
        <v>15</v>
      </c>
      <c r="D26" s="74">
        <v>45699</v>
      </c>
      <c r="E26" s="81" t="s">
        <v>60</v>
      </c>
      <c r="F26" s="76" t="s">
        <v>13</v>
      </c>
      <c r="G26" s="76">
        <v>36</v>
      </c>
      <c r="H26" s="99">
        <v>121.39</v>
      </c>
      <c r="I26" s="98">
        <v>4370</v>
      </c>
      <c r="J26" s="75" t="s">
        <v>12</v>
      </c>
    </row>
    <row r="27" spans="1:10" ht="15.6" customHeight="1" x14ac:dyDescent="0.3">
      <c r="A27" s="5"/>
      <c r="B27" s="38"/>
      <c r="C27" s="77"/>
      <c r="D27" s="78"/>
      <c r="E27" s="96" t="s">
        <v>196</v>
      </c>
      <c r="F27" s="75" t="s">
        <v>13</v>
      </c>
      <c r="G27" s="75">
        <v>57</v>
      </c>
      <c r="H27" s="101">
        <v>110</v>
      </c>
      <c r="I27" s="98">
        <v>6270</v>
      </c>
      <c r="J27" s="75" t="s">
        <v>12</v>
      </c>
    </row>
    <row r="28" spans="1:10" ht="34.200000000000003" customHeight="1" x14ac:dyDescent="0.3">
      <c r="A28" s="5"/>
      <c r="B28" s="38"/>
      <c r="C28" s="73"/>
      <c r="D28" s="74"/>
      <c r="E28" s="81" t="s">
        <v>197</v>
      </c>
      <c r="F28" s="76" t="s">
        <v>13</v>
      </c>
      <c r="G28" s="76">
        <v>80</v>
      </c>
      <c r="H28" s="99">
        <v>34.25</v>
      </c>
      <c r="I28" s="98">
        <v>2740</v>
      </c>
      <c r="J28" s="75" t="s">
        <v>12</v>
      </c>
    </row>
    <row r="29" spans="1:10" ht="20.399999999999999" customHeight="1" x14ac:dyDescent="0.3">
      <c r="A29" s="5"/>
      <c r="B29" s="38"/>
      <c r="C29" s="73"/>
      <c r="D29" s="74"/>
      <c r="E29" s="81" t="s">
        <v>195</v>
      </c>
      <c r="F29" s="76" t="s">
        <v>13</v>
      </c>
      <c r="G29" s="76">
        <v>6</v>
      </c>
      <c r="H29" s="99">
        <v>436.7</v>
      </c>
      <c r="I29" s="98">
        <v>2620</v>
      </c>
      <c r="J29" s="75" t="s">
        <v>12</v>
      </c>
    </row>
    <row r="30" spans="1:10" ht="28.8" customHeight="1" x14ac:dyDescent="0.3">
      <c r="A30" s="5" t="s">
        <v>80</v>
      </c>
      <c r="B30" s="23" t="s">
        <v>134</v>
      </c>
      <c r="C30" s="73" t="s">
        <v>135</v>
      </c>
      <c r="D30" s="74">
        <v>45735</v>
      </c>
      <c r="E30" s="81" t="s">
        <v>49</v>
      </c>
      <c r="F30" s="75" t="s">
        <v>13</v>
      </c>
      <c r="G30" s="81">
        <v>326.02699999999999</v>
      </c>
      <c r="H30" s="81">
        <v>168.55</v>
      </c>
      <c r="I30" s="98">
        <v>53831.19</v>
      </c>
      <c r="J30" s="75" t="s">
        <v>12</v>
      </c>
    </row>
    <row r="31" spans="1:10" ht="22.8" customHeight="1" x14ac:dyDescent="0.3">
      <c r="A31" s="5"/>
      <c r="B31" s="40"/>
      <c r="C31" s="73"/>
      <c r="D31" s="74"/>
      <c r="E31" s="81" t="s">
        <v>120</v>
      </c>
      <c r="F31" s="75" t="s">
        <v>13</v>
      </c>
      <c r="G31" s="81">
        <v>258.38</v>
      </c>
      <c r="H31" s="81">
        <v>157.4</v>
      </c>
      <c r="I31" s="98">
        <v>40668.81</v>
      </c>
      <c r="J31" s="75" t="s">
        <v>12</v>
      </c>
    </row>
    <row r="32" spans="1:10" ht="31.2" x14ac:dyDescent="0.3">
      <c r="A32" s="5" t="s">
        <v>81</v>
      </c>
      <c r="B32" s="38" t="s">
        <v>53</v>
      </c>
      <c r="C32" s="77" t="s">
        <v>37</v>
      </c>
      <c r="D32" s="78">
        <v>45672</v>
      </c>
      <c r="E32" s="96" t="s">
        <v>38</v>
      </c>
      <c r="F32" s="75" t="s">
        <v>39</v>
      </c>
      <c r="G32" s="96">
        <v>8798</v>
      </c>
      <c r="H32" s="96">
        <v>10.17</v>
      </c>
      <c r="I32" s="98">
        <v>89492.74</v>
      </c>
      <c r="J32" s="75" t="s">
        <v>12</v>
      </c>
    </row>
    <row r="33" spans="1:12" ht="24.6" customHeight="1" x14ac:dyDescent="0.3">
      <c r="A33" s="5" t="s">
        <v>74</v>
      </c>
      <c r="B33" s="8" t="s">
        <v>55</v>
      </c>
      <c r="C33" s="49" t="s">
        <v>92</v>
      </c>
      <c r="D33" s="7">
        <v>45672</v>
      </c>
      <c r="E33" s="96" t="s">
        <v>56</v>
      </c>
      <c r="F33" s="75" t="s">
        <v>57</v>
      </c>
      <c r="G33" s="96">
        <v>12</v>
      </c>
      <c r="H33" s="96">
        <v>175</v>
      </c>
      <c r="I33" s="79">
        <v>2100</v>
      </c>
      <c r="J33" s="75" t="str">
        <f>J16</f>
        <v>загальний фонд</v>
      </c>
    </row>
    <row r="34" spans="1:12" ht="37.200000000000003" customHeight="1" x14ac:dyDescent="0.3">
      <c r="A34" s="5" t="s">
        <v>82</v>
      </c>
      <c r="B34" s="14" t="s">
        <v>64</v>
      </c>
      <c r="C34" s="51" t="s">
        <v>122</v>
      </c>
      <c r="D34" s="7">
        <v>45672</v>
      </c>
      <c r="E34" s="96" t="s">
        <v>65</v>
      </c>
      <c r="F34" s="75" t="s">
        <v>63</v>
      </c>
      <c r="G34" s="96">
        <v>12</v>
      </c>
      <c r="H34" s="96">
        <v>270</v>
      </c>
      <c r="I34" s="79">
        <v>3240</v>
      </c>
      <c r="J34" s="75" t="str">
        <f>J33</f>
        <v>загальний фонд</v>
      </c>
    </row>
    <row r="35" spans="1:12" ht="24" customHeight="1" x14ac:dyDescent="0.3">
      <c r="A35" s="5" t="s">
        <v>83</v>
      </c>
      <c r="B35" s="38" t="s">
        <v>29</v>
      </c>
      <c r="C35" s="73" t="s">
        <v>30</v>
      </c>
      <c r="D35" s="74">
        <v>45677</v>
      </c>
      <c r="E35" s="96" t="s">
        <v>31</v>
      </c>
      <c r="F35" s="75" t="s">
        <v>32</v>
      </c>
      <c r="G35" s="76">
        <v>38</v>
      </c>
      <c r="H35" s="99">
        <v>4961.7700000000004</v>
      </c>
      <c r="I35" s="98">
        <v>198000</v>
      </c>
      <c r="J35" s="75" t="str">
        <f>J39</f>
        <v>загальний фонд</v>
      </c>
    </row>
    <row r="36" spans="1:12" ht="30.6" customHeight="1" x14ac:dyDescent="0.3">
      <c r="A36" s="5" t="s">
        <v>84</v>
      </c>
      <c r="B36" s="23" t="s">
        <v>33</v>
      </c>
      <c r="C36" s="77" t="s">
        <v>34</v>
      </c>
      <c r="D36" s="78">
        <v>45687</v>
      </c>
      <c r="E36" s="96" t="s">
        <v>35</v>
      </c>
      <c r="F36" s="75" t="s">
        <v>36</v>
      </c>
      <c r="G36" s="96">
        <v>402</v>
      </c>
      <c r="H36" s="96">
        <v>73</v>
      </c>
      <c r="I36" s="98">
        <v>29347.3</v>
      </c>
      <c r="J36" s="75" t="str">
        <f>J35</f>
        <v>загальний фонд</v>
      </c>
    </row>
    <row r="37" spans="1:12" ht="20.399999999999999" customHeight="1" x14ac:dyDescent="0.3">
      <c r="A37" s="5" t="s">
        <v>85</v>
      </c>
      <c r="B37" s="23" t="s">
        <v>45</v>
      </c>
      <c r="C37" s="77" t="s">
        <v>54</v>
      </c>
      <c r="D37" s="78">
        <v>45699</v>
      </c>
      <c r="E37" s="96" t="s">
        <v>46</v>
      </c>
      <c r="F37" s="75" t="s">
        <v>63</v>
      </c>
      <c r="G37" s="96">
        <v>12</v>
      </c>
      <c r="H37" s="96">
        <v>311.69</v>
      </c>
      <c r="I37" s="79">
        <v>3740.24</v>
      </c>
      <c r="J37" s="75" t="str">
        <f>J38</f>
        <v>загальний фонд</v>
      </c>
    </row>
    <row r="38" spans="1:12" ht="23.4" customHeight="1" x14ac:dyDescent="0.3">
      <c r="A38" s="5" t="s">
        <v>86</v>
      </c>
      <c r="B38" s="23" t="s">
        <v>42</v>
      </c>
      <c r="C38" s="77" t="s">
        <v>40</v>
      </c>
      <c r="D38" s="78">
        <v>45677</v>
      </c>
      <c r="E38" s="96" t="s">
        <v>43</v>
      </c>
      <c r="F38" s="75" t="s">
        <v>44</v>
      </c>
      <c r="G38" s="96">
        <v>1264.94</v>
      </c>
      <c r="H38" s="96">
        <v>0.96</v>
      </c>
      <c r="I38" s="79">
        <v>1214.4000000000001</v>
      </c>
      <c r="J38" s="75" t="str">
        <f>J9</f>
        <v>загальний фонд</v>
      </c>
    </row>
    <row r="39" spans="1:12" ht="32.4" customHeight="1" x14ac:dyDescent="0.3">
      <c r="A39" s="5" t="s">
        <v>87</v>
      </c>
      <c r="B39" s="38" t="s">
        <v>90</v>
      </c>
      <c r="C39" s="73" t="s">
        <v>47</v>
      </c>
      <c r="D39" s="74">
        <v>45699</v>
      </c>
      <c r="E39" s="96" t="s">
        <v>91</v>
      </c>
      <c r="F39" s="76" t="s">
        <v>98</v>
      </c>
      <c r="G39" s="76">
        <v>3720</v>
      </c>
      <c r="H39" s="99">
        <v>5.38</v>
      </c>
      <c r="I39" s="98">
        <v>20000</v>
      </c>
      <c r="J39" s="75" t="str">
        <f>J19</f>
        <v>загальний фонд</v>
      </c>
      <c r="K39" s="21"/>
      <c r="L39" s="21"/>
    </row>
    <row r="40" spans="1:12" ht="32.4" customHeight="1" x14ac:dyDescent="0.3">
      <c r="A40" s="5" t="s">
        <v>88</v>
      </c>
      <c r="B40" s="14" t="s">
        <v>136</v>
      </c>
      <c r="C40" s="6" t="s">
        <v>137</v>
      </c>
      <c r="D40" s="7">
        <v>44881</v>
      </c>
      <c r="E40" s="96" t="s">
        <v>139</v>
      </c>
      <c r="F40" s="75" t="s">
        <v>138</v>
      </c>
      <c r="G40" s="96">
        <v>35.700000000000003</v>
      </c>
      <c r="H40" s="96">
        <v>623.59</v>
      </c>
      <c r="I40" s="79">
        <v>22262.2</v>
      </c>
      <c r="J40" s="75" t="s">
        <v>12</v>
      </c>
    </row>
    <row r="41" spans="1:12" ht="32.4" customHeight="1" x14ac:dyDescent="0.3">
      <c r="A41" s="5" t="s">
        <v>164</v>
      </c>
      <c r="B41" s="14" t="s">
        <v>165</v>
      </c>
      <c r="C41" s="6" t="s">
        <v>166</v>
      </c>
      <c r="D41" s="7">
        <v>44716</v>
      </c>
      <c r="E41" s="96" t="s">
        <v>167</v>
      </c>
      <c r="F41" s="75" t="s">
        <v>168</v>
      </c>
      <c r="G41" s="96">
        <v>232</v>
      </c>
      <c r="H41" s="96">
        <v>8.4</v>
      </c>
      <c r="I41" s="79">
        <v>1949.64</v>
      </c>
      <c r="J41" s="75" t="s">
        <v>12</v>
      </c>
    </row>
    <row r="42" spans="1:12" ht="32.4" customHeight="1" x14ac:dyDescent="0.3">
      <c r="A42" s="5" t="s">
        <v>198</v>
      </c>
      <c r="B42" s="14" t="s">
        <v>199</v>
      </c>
      <c r="C42" s="49" t="s">
        <v>200</v>
      </c>
      <c r="D42" s="7">
        <v>45775</v>
      </c>
      <c r="E42" s="96" t="s">
        <v>41</v>
      </c>
      <c r="F42" s="75" t="s">
        <v>36</v>
      </c>
      <c r="G42" s="96">
        <v>240</v>
      </c>
      <c r="H42" s="96">
        <v>17.05</v>
      </c>
      <c r="I42" s="79">
        <v>4092.62</v>
      </c>
      <c r="J42" s="75" t="s">
        <v>12</v>
      </c>
    </row>
    <row r="43" spans="1:12" ht="32.4" customHeight="1" x14ac:dyDescent="0.3">
      <c r="A43" s="5" t="s">
        <v>201</v>
      </c>
      <c r="B43" s="14" t="s">
        <v>202</v>
      </c>
      <c r="C43" s="49" t="s">
        <v>59</v>
      </c>
      <c r="D43" s="7">
        <v>45859</v>
      </c>
      <c r="E43" s="96" t="s">
        <v>203</v>
      </c>
      <c r="F43" s="75" t="s">
        <v>13</v>
      </c>
      <c r="G43" s="96">
        <v>238.24</v>
      </c>
      <c r="H43" s="96">
        <v>167.9</v>
      </c>
      <c r="I43" s="79">
        <v>40000</v>
      </c>
      <c r="J43" s="75" t="s">
        <v>12</v>
      </c>
    </row>
    <row r="44" spans="1:12" ht="32.4" customHeight="1" x14ac:dyDescent="0.3">
      <c r="A44" s="5" t="s">
        <v>204</v>
      </c>
      <c r="B44" s="14" t="s">
        <v>205</v>
      </c>
      <c r="C44" s="49" t="s">
        <v>206</v>
      </c>
      <c r="D44" s="7">
        <v>45890</v>
      </c>
      <c r="E44" s="96" t="s">
        <v>48</v>
      </c>
      <c r="F44" s="75" t="s">
        <v>13</v>
      </c>
      <c r="G44" s="96">
        <v>1031.5999999999999</v>
      </c>
      <c r="H44" s="96">
        <v>33.46</v>
      </c>
      <c r="I44" s="79">
        <v>33913.1</v>
      </c>
      <c r="J44" s="75" t="s">
        <v>12</v>
      </c>
    </row>
    <row r="45" spans="1:12" ht="32.4" customHeight="1" x14ac:dyDescent="0.3">
      <c r="A45" s="5"/>
      <c r="B45" s="14"/>
      <c r="C45" s="49"/>
      <c r="D45" s="7"/>
      <c r="E45" s="96" t="s">
        <v>69</v>
      </c>
      <c r="F45" s="75" t="s">
        <v>13</v>
      </c>
      <c r="G45" s="96">
        <v>120.7</v>
      </c>
      <c r="H45" s="96">
        <v>67</v>
      </c>
      <c r="I45" s="79">
        <v>8086.9</v>
      </c>
      <c r="J45" s="75" t="s">
        <v>12</v>
      </c>
    </row>
    <row r="46" spans="1:12" ht="32.4" customHeight="1" x14ac:dyDescent="0.3">
      <c r="A46" s="5" t="s">
        <v>207</v>
      </c>
      <c r="B46" s="14" t="s">
        <v>202</v>
      </c>
      <c r="C46" s="49" t="s">
        <v>97</v>
      </c>
      <c r="D46" s="7">
        <v>45889</v>
      </c>
      <c r="E46" s="96" t="s">
        <v>26</v>
      </c>
      <c r="F46" s="75" t="s">
        <v>13</v>
      </c>
      <c r="G46" s="96">
        <v>1868</v>
      </c>
      <c r="H46" s="96">
        <v>20.84</v>
      </c>
      <c r="I46" s="79">
        <v>38929</v>
      </c>
      <c r="J46" s="75" t="s">
        <v>12</v>
      </c>
    </row>
    <row r="47" spans="1:12" ht="32.4" customHeight="1" x14ac:dyDescent="0.3">
      <c r="A47" s="5"/>
      <c r="B47" s="14"/>
      <c r="C47" s="49"/>
      <c r="D47" s="7"/>
      <c r="E47" s="96" t="s">
        <v>27</v>
      </c>
      <c r="F47" s="75" t="s">
        <v>13</v>
      </c>
      <c r="G47" s="96">
        <v>481</v>
      </c>
      <c r="H47" s="96">
        <v>55.86</v>
      </c>
      <c r="I47" s="79">
        <v>26871</v>
      </c>
      <c r="J47" s="75" t="s">
        <v>12</v>
      </c>
    </row>
    <row r="48" spans="1:12" ht="32.4" customHeight="1" x14ac:dyDescent="0.3">
      <c r="A48" s="5" t="s">
        <v>208</v>
      </c>
      <c r="B48" s="14" t="s">
        <v>202</v>
      </c>
      <c r="C48" s="49" t="s">
        <v>209</v>
      </c>
      <c r="D48" s="7">
        <v>45889</v>
      </c>
      <c r="E48" s="96" t="s">
        <v>91</v>
      </c>
      <c r="F48" s="75" t="s">
        <v>98</v>
      </c>
      <c r="G48" s="96">
        <v>3874</v>
      </c>
      <c r="H48" s="96">
        <v>7.74</v>
      </c>
      <c r="I48" s="79">
        <v>30000</v>
      </c>
      <c r="J48" s="75" t="s">
        <v>12</v>
      </c>
    </row>
    <row r="49" spans="1:10" ht="32.4" customHeight="1" x14ac:dyDescent="0.3">
      <c r="A49" s="5" t="s">
        <v>210</v>
      </c>
      <c r="B49" s="14" t="s">
        <v>202</v>
      </c>
      <c r="C49" s="49" t="s">
        <v>211</v>
      </c>
      <c r="D49" s="7">
        <v>45889</v>
      </c>
      <c r="E49" s="96" t="s">
        <v>50</v>
      </c>
      <c r="F49" s="75" t="s">
        <v>13</v>
      </c>
      <c r="G49" s="96">
        <v>435</v>
      </c>
      <c r="H49" s="96">
        <v>45.98</v>
      </c>
      <c r="I49" s="79">
        <v>20000</v>
      </c>
      <c r="J49" s="75" t="s">
        <v>12</v>
      </c>
    </row>
    <row r="50" spans="1:10" ht="32.4" customHeight="1" x14ac:dyDescent="0.3">
      <c r="A50" s="5" t="s">
        <v>212</v>
      </c>
      <c r="B50" s="14" t="s">
        <v>213</v>
      </c>
      <c r="C50" s="49" t="s">
        <v>214</v>
      </c>
      <c r="D50" s="7">
        <v>45909</v>
      </c>
      <c r="E50" s="96" t="s">
        <v>20</v>
      </c>
      <c r="F50" s="75" t="s">
        <v>13</v>
      </c>
      <c r="G50" s="96">
        <v>100</v>
      </c>
      <c r="H50" s="96">
        <v>345.6</v>
      </c>
      <c r="I50" s="79">
        <v>34560</v>
      </c>
      <c r="J50" s="75" t="s">
        <v>12</v>
      </c>
    </row>
    <row r="51" spans="1:10" ht="32.4" customHeight="1" x14ac:dyDescent="0.3">
      <c r="A51" s="5" t="s">
        <v>215</v>
      </c>
      <c r="B51" s="14" t="s">
        <v>216</v>
      </c>
      <c r="C51" s="49" t="s">
        <v>217</v>
      </c>
      <c r="D51" s="7">
        <v>45916</v>
      </c>
      <c r="E51" s="96" t="s">
        <v>218</v>
      </c>
      <c r="F51" s="75" t="s">
        <v>13</v>
      </c>
      <c r="G51" s="96">
        <v>220</v>
      </c>
      <c r="H51" s="96">
        <v>215</v>
      </c>
      <c r="I51" s="79">
        <v>47300</v>
      </c>
      <c r="J51" s="75" t="s">
        <v>12</v>
      </c>
    </row>
    <row r="52" spans="1:10" ht="32.4" customHeight="1" x14ac:dyDescent="0.3">
      <c r="A52" s="5" t="s">
        <v>221</v>
      </c>
      <c r="B52" s="14" t="s">
        <v>202</v>
      </c>
      <c r="C52" s="49" t="s">
        <v>222</v>
      </c>
      <c r="D52" s="7">
        <v>45953</v>
      </c>
      <c r="E52" s="96" t="s">
        <v>197</v>
      </c>
      <c r="F52" s="75" t="s">
        <v>13</v>
      </c>
      <c r="G52" s="96">
        <v>35</v>
      </c>
      <c r="H52" s="96">
        <v>35</v>
      </c>
      <c r="I52" s="79">
        <v>1225</v>
      </c>
      <c r="J52" s="75" t="s">
        <v>12</v>
      </c>
    </row>
    <row r="53" spans="1:10" ht="32.4" customHeight="1" x14ac:dyDescent="0.3">
      <c r="A53" s="5"/>
      <c r="B53" s="14"/>
      <c r="C53" s="49"/>
      <c r="D53" s="7"/>
      <c r="E53" s="96" t="s">
        <v>196</v>
      </c>
      <c r="F53" s="75" t="s">
        <v>13</v>
      </c>
      <c r="G53" s="96">
        <v>32</v>
      </c>
      <c r="H53" s="96">
        <v>110</v>
      </c>
      <c r="I53" s="79">
        <v>3520</v>
      </c>
      <c r="J53" s="75" t="s">
        <v>12</v>
      </c>
    </row>
    <row r="54" spans="1:10" ht="32.4" customHeight="1" x14ac:dyDescent="0.3">
      <c r="A54" s="5"/>
      <c r="B54" s="14"/>
      <c r="C54" s="49"/>
      <c r="D54" s="7"/>
      <c r="E54" s="96" t="s">
        <v>60</v>
      </c>
      <c r="F54" s="75" t="s">
        <v>13</v>
      </c>
      <c r="G54" s="96">
        <v>19.440000000000001</v>
      </c>
      <c r="H54" s="96">
        <v>159.97999999999999</v>
      </c>
      <c r="I54" s="79">
        <v>3110.5</v>
      </c>
      <c r="J54" s="75" t="s">
        <v>12</v>
      </c>
    </row>
    <row r="55" spans="1:10" ht="32.4" customHeight="1" x14ac:dyDescent="0.3">
      <c r="A55" s="5"/>
      <c r="B55" s="14"/>
      <c r="C55" s="49"/>
      <c r="D55" s="7"/>
      <c r="E55" s="96" t="s">
        <v>195</v>
      </c>
      <c r="F55" s="75" t="s">
        <v>13</v>
      </c>
      <c r="G55" s="96">
        <v>5.2</v>
      </c>
      <c r="H55" s="96">
        <v>412.5</v>
      </c>
      <c r="I55" s="79">
        <v>2145</v>
      </c>
      <c r="J55" s="75" t="s">
        <v>12</v>
      </c>
    </row>
    <row r="56" spans="1:10" ht="32.4" customHeight="1" x14ac:dyDescent="0.3">
      <c r="A56" s="5" t="s">
        <v>223</v>
      </c>
      <c r="B56" s="14" t="s">
        <v>224</v>
      </c>
      <c r="C56" s="49" t="s">
        <v>225</v>
      </c>
      <c r="D56" s="7">
        <v>45953</v>
      </c>
      <c r="E56" s="96" t="s">
        <v>226</v>
      </c>
      <c r="F56" s="75" t="s">
        <v>98</v>
      </c>
      <c r="G56" s="96">
        <v>117</v>
      </c>
      <c r="H56" s="96">
        <v>100</v>
      </c>
      <c r="I56" s="79">
        <v>11700</v>
      </c>
      <c r="J56" s="75" t="s">
        <v>12</v>
      </c>
    </row>
    <row r="57" spans="1:10" ht="32.4" customHeight="1" x14ac:dyDescent="0.3">
      <c r="A57" s="5" t="s">
        <v>227</v>
      </c>
      <c r="B57" s="14" t="s">
        <v>231</v>
      </c>
      <c r="C57" s="49" t="s">
        <v>228</v>
      </c>
      <c r="D57" s="7">
        <v>45975</v>
      </c>
      <c r="E57" s="96" t="s">
        <v>229</v>
      </c>
      <c r="F57" s="75" t="s">
        <v>98</v>
      </c>
      <c r="G57" s="96">
        <v>5</v>
      </c>
      <c r="H57" s="96">
        <v>4961.0200000000004</v>
      </c>
      <c r="I57" s="79">
        <v>24805.08</v>
      </c>
      <c r="J57" s="75" t="s">
        <v>12</v>
      </c>
    </row>
    <row r="58" spans="1:10" ht="32.4" customHeight="1" x14ac:dyDescent="0.3">
      <c r="A58" s="5" t="s">
        <v>230</v>
      </c>
      <c r="B58" s="14" t="s">
        <v>231</v>
      </c>
      <c r="C58" s="49" t="s">
        <v>232</v>
      </c>
      <c r="D58" s="7">
        <v>45975</v>
      </c>
      <c r="E58" s="96" t="s">
        <v>233</v>
      </c>
      <c r="F58" s="75" t="s">
        <v>98</v>
      </c>
      <c r="G58" s="96">
        <v>1</v>
      </c>
      <c r="H58" s="96">
        <v>11768.86</v>
      </c>
      <c r="I58" s="79">
        <v>11768.86</v>
      </c>
      <c r="J58" s="75" t="s">
        <v>12</v>
      </c>
    </row>
    <row r="59" spans="1:10" ht="32.4" customHeight="1" x14ac:dyDescent="0.3">
      <c r="A59" s="5" t="s">
        <v>234</v>
      </c>
      <c r="B59" s="14" t="s">
        <v>231</v>
      </c>
      <c r="C59" s="49" t="s">
        <v>235</v>
      </c>
      <c r="D59" s="7">
        <v>45975</v>
      </c>
      <c r="E59" s="96" t="s">
        <v>236</v>
      </c>
      <c r="F59" s="75" t="s">
        <v>237</v>
      </c>
      <c r="G59" s="96">
        <v>5</v>
      </c>
      <c r="H59" s="96">
        <v>1458.99</v>
      </c>
      <c r="I59" s="79">
        <v>7294.01</v>
      </c>
      <c r="J59" s="75" t="s">
        <v>12</v>
      </c>
    </row>
    <row r="60" spans="1:10" ht="32.4" customHeight="1" x14ac:dyDescent="0.3">
      <c r="A60" s="5" t="s">
        <v>238</v>
      </c>
      <c r="B60" s="14" t="s">
        <v>231</v>
      </c>
      <c r="C60" s="49" t="s">
        <v>239</v>
      </c>
      <c r="D60" s="7">
        <v>45975</v>
      </c>
      <c r="E60" s="96" t="s">
        <v>240</v>
      </c>
      <c r="F60" s="75" t="s">
        <v>98</v>
      </c>
      <c r="G60" s="96">
        <v>4</v>
      </c>
      <c r="H60" s="96">
        <v>1404</v>
      </c>
      <c r="I60" s="79">
        <v>5616</v>
      </c>
      <c r="J60" s="75" t="s">
        <v>12</v>
      </c>
    </row>
    <row r="61" spans="1:10" ht="32.4" customHeight="1" x14ac:dyDescent="0.3">
      <c r="A61" s="5" t="s">
        <v>241</v>
      </c>
      <c r="B61" s="14" t="s">
        <v>142</v>
      </c>
      <c r="C61" s="49" t="s">
        <v>242</v>
      </c>
      <c r="D61" s="7">
        <v>45980</v>
      </c>
      <c r="E61" s="96" t="s">
        <v>167</v>
      </c>
      <c r="F61" s="75" t="s">
        <v>98</v>
      </c>
      <c r="G61" s="96">
        <v>60</v>
      </c>
      <c r="H61" s="96">
        <v>8.6</v>
      </c>
      <c r="I61" s="79">
        <v>516.04999999999995</v>
      </c>
      <c r="J61" s="75" t="s">
        <v>12</v>
      </c>
    </row>
    <row r="62" spans="1:10" ht="32.4" customHeight="1" x14ac:dyDescent="0.3">
      <c r="A62" s="5" t="s">
        <v>243</v>
      </c>
      <c r="B62" s="14" t="s">
        <v>244</v>
      </c>
      <c r="C62" s="49" t="s">
        <v>245</v>
      </c>
      <c r="D62" s="7">
        <v>45944</v>
      </c>
      <c r="E62" s="96" t="s">
        <v>246</v>
      </c>
      <c r="F62" s="75" t="s">
        <v>36</v>
      </c>
      <c r="G62" s="96">
        <v>200</v>
      </c>
      <c r="H62" s="96">
        <v>17.05</v>
      </c>
      <c r="I62" s="79">
        <v>3410.52</v>
      </c>
      <c r="J62" s="75" t="s">
        <v>12</v>
      </c>
    </row>
    <row r="63" spans="1:10" ht="32.4" customHeight="1" x14ac:dyDescent="0.3">
      <c r="A63" s="5" t="s">
        <v>247</v>
      </c>
      <c r="B63" s="14" t="s">
        <v>248</v>
      </c>
      <c r="C63" s="49" t="s">
        <v>249</v>
      </c>
      <c r="D63" s="7">
        <v>45994</v>
      </c>
      <c r="E63" s="96" t="s">
        <v>250</v>
      </c>
      <c r="F63" s="75" t="s">
        <v>98</v>
      </c>
      <c r="G63" s="96">
        <v>10</v>
      </c>
      <c r="H63" s="96">
        <v>155</v>
      </c>
      <c r="I63" s="79">
        <v>1550</v>
      </c>
      <c r="J63" s="75" t="s">
        <v>12</v>
      </c>
    </row>
    <row r="64" spans="1:10" ht="32.4" customHeight="1" x14ac:dyDescent="0.3">
      <c r="A64" s="5"/>
      <c r="B64" s="14"/>
      <c r="C64" s="49"/>
      <c r="D64" s="7"/>
      <c r="E64" s="96" t="s">
        <v>251</v>
      </c>
      <c r="F64" s="75" t="s">
        <v>98</v>
      </c>
      <c r="G64" s="96">
        <v>12</v>
      </c>
      <c r="H64" s="96">
        <v>10.23</v>
      </c>
      <c r="I64" s="79">
        <v>1227.42</v>
      </c>
      <c r="J64" s="75" t="s">
        <v>12</v>
      </c>
    </row>
    <row r="65" spans="1:10" ht="32.4" customHeight="1" x14ac:dyDescent="0.3">
      <c r="A65" s="5"/>
      <c r="B65" s="14"/>
      <c r="C65" s="49"/>
      <c r="D65" s="7"/>
      <c r="E65" s="96" t="s">
        <v>252</v>
      </c>
      <c r="F65" s="75" t="s">
        <v>98</v>
      </c>
      <c r="G65" s="96">
        <v>2</v>
      </c>
      <c r="H65" s="96">
        <v>45.58</v>
      </c>
      <c r="I65" s="79">
        <v>91.15</v>
      </c>
      <c r="J65" s="75" t="s">
        <v>12</v>
      </c>
    </row>
    <row r="66" spans="1:10" ht="32.4" customHeight="1" x14ac:dyDescent="0.3">
      <c r="A66" s="5"/>
      <c r="B66" s="14"/>
      <c r="C66" s="49"/>
      <c r="D66" s="7"/>
      <c r="E66" s="96" t="s">
        <v>253</v>
      </c>
      <c r="F66" s="75" t="s">
        <v>98</v>
      </c>
      <c r="G66" s="96">
        <v>10</v>
      </c>
      <c r="H66" s="96">
        <v>127.67</v>
      </c>
      <c r="I66" s="79">
        <v>1276.72</v>
      </c>
      <c r="J66" s="75" t="s">
        <v>12</v>
      </c>
    </row>
    <row r="67" spans="1:10" ht="32.4" customHeight="1" x14ac:dyDescent="0.3">
      <c r="A67" s="5" t="s">
        <v>254</v>
      </c>
      <c r="B67" s="14" t="s">
        <v>248</v>
      </c>
      <c r="C67" s="49" t="s">
        <v>255</v>
      </c>
      <c r="D67" s="7">
        <v>45994</v>
      </c>
      <c r="E67" s="96" t="s">
        <v>256</v>
      </c>
      <c r="F67" s="75" t="s">
        <v>98</v>
      </c>
      <c r="G67" s="96">
        <v>540</v>
      </c>
      <c r="H67" s="96">
        <v>9.08</v>
      </c>
      <c r="I67" s="79">
        <v>4905.07</v>
      </c>
      <c r="J67" s="75" t="s">
        <v>12</v>
      </c>
    </row>
    <row r="68" spans="1:10" ht="32.4" customHeight="1" x14ac:dyDescent="0.3">
      <c r="A68" s="5" t="s">
        <v>257</v>
      </c>
      <c r="B68" s="14" t="s">
        <v>258</v>
      </c>
      <c r="C68" s="49" t="s">
        <v>259</v>
      </c>
      <c r="D68" s="7">
        <v>46006</v>
      </c>
      <c r="E68" s="96" t="s">
        <v>260</v>
      </c>
      <c r="F68" s="75" t="s">
        <v>98</v>
      </c>
      <c r="G68" s="96">
        <v>2</v>
      </c>
      <c r="H68" s="96">
        <v>1198.68</v>
      </c>
      <c r="I68" s="79">
        <v>2397.36</v>
      </c>
      <c r="J68" s="75" t="s">
        <v>12</v>
      </c>
    </row>
    <row r="69" spans="1:10" ht="32.4" customHeight="1" x14ac:dyDescent="0.3">
      <c r="A69" s="5" t="s">
        <v>261</v>
      </c>
      <c r="B69" s="14" t="s">
        <v>136</v>
      </c>
      <c r="C69" s="49" t="s">
        <v>262</v>
      </c>
      <c r="D69" s="7">
        <v>45945</v>
      </c>
      <c r="E69" s="96" t="s">
        <v>263</v>
      </c>
      <c r="F69" s="75" t="s">
        <v>138</v>
      </c>
      <c r="G69" s="96">
        <v>35.700000000000003</v>
      </c>
      <c r="H69" s="96">
        <v>322.13</v>
      </c>
      <c r="I69" s="79">
        <v>11500</v>
      </c>
      <c r="J69" s="75" t="s">
        <v>12</v>
      </c>
    </row>
    <row r="70" spans="1:10" ht="32.4" customHeight="1" x14ac:dyDescent="0.3">
      <c r="A70" s="5" t="s">
        <v>264</v>
      </c>
      <c r="B70" s="14" t="s">
        <v>265</v>
      </c>
      <c r="C70" s="49" t="s">
        <v>266</v>
      </c>
      <c r="D70" s="7">
        <v>45995</v>
      </c>
      <c r="E70" s="96" t="s">
        <v>295</v>
      </c>
      <c r="F70" s="75" t="s">
        <v>98</v>
      </c>
      <c r="G70" s="96">
        <v>5</v>
      </c>
      <c r="H70" s="96">
        <v>204</v>
      </c>
      <c r="I70" s="79">
        <v>1020</v>
      </c>
      <c r="J70" s="75" t="s">
        <v>12</v>
      </c>
    </row>
    <row r="71" spans="1:10" ht="27" customHeight="1" x14ac:dyDescent="0.3">
      <c r="A71" s="5"/>
      <c r="B71" s="43" t="s">
        <v>93</v>
      </c>
      <c r="C71" s="44"/>
      <c r="D71" s="45"/>
      <c r="E71" s="46"/>
      <c r="F71" s="47"/>
      <c r="G71" s="46"/>
      <c r="H71" s="46"/>
      <c r="I71" s="48">
        <f>SUM(I9:I70)</f>
        <v>1179619.5200000003</v>
      </c>
      <c r="J71" s="5"/>
    </row>
    <row r="72" spans="1:10" ht="18" customHeight="1" x14ac:dyDescent="0.3">
      <c r="A72" s="15"/>
      <c r="B72" s="16"/>
      <c r="C72" s="17"/>
      <c r="D72" s="17"/>
      <c r="E72" s="15"/>
      <c r="F72" s="15"/>
      <c r="G72" s="15"/>
      <c r="H72" s="18"/>
      <c r="I72" s="19"/>
      <c r="J72" s="15"/>
    </row>
    <row r="73" spans="1:10" ht="37.200000000000003" customHeight="1" x14ac:dyDescent="0.3">
      <c r="A73" s="123" t="s">
        <v>267</v>
      </c>
      <c r="B73" s="123"/>
      <c r="C73" s="123"/>
      <c r="D73" s="123"/>
      <c r="E73" s="123"/>
      <c r="F73" s="123"/>
      <c r="G73" s="123"/>
      <c r="H73" s="123"/>
      <c r="I73" s="123"/>
      <c r="J73" s="123"/>
    </row>
    <row r="74" spans="1:10" ht="20.399999999999999" customHeight="1" x14ac:dyDescent="0.3">
      <c r="A74" s="22"/>
      <c r="B74" s="22"/>
      <c r="C74" s="22"/>
      <c r="D74" s="22"/>
      <c r="E74" s="22"/>
      <c r="F74" s="22"/>
      <c r="G74" s="22"/>
      <c r="H74" s="22"/>
      <c r="I74" s="22"/>
    </row>
    <row r="75" spans="1:10" ht="32.4" customHeight="1" x14ac:dyDescent="0.3">
      <c r="A75" s="4"/>
      <c r="B75" s="120" t="s">
        <v>115</v>
      </c>
      <c r="C75" s="121"/>
      <c r="D75" s="121"/>
      <c r="E75" s="121"/>
      <c r="F75" s="121"/>
      <c r="G75" s="121"/>
      <c r="H75" s="121"/>
      <c r="I75" s="121"/>
      <c r="J75" s="122"/>
    </row>
    <row r="76" spans="1:10" ht="41.4" customHeight="1" x14ac:dyDescent="0.3">
      <c r="A76" s="4"/>
      <c r="B76" s="124" t="s">
        <v>70</v>
      </c>
      <c r="C76" s="125"/>
      <c r="D76" s="125"/>
      <c r="E76" s="125"/>
      <c r="F76" s="125"/>
      <c r="G76" s="125"/>
      <c r="H76" s="125"/>
      <c r="I76" s="125"/>
      <c r="J76" s="126"/>
    </row>
    <row r="77" spans="1:10" ht="61.2" customHeight="1" x14ac:dyDescent="0.3">
      <c r="A77" s="35" t="s">
        <v>2</v>
      </c>
      <c r="B77" s="35" t="s">
        <v>3</v>
      </c>
      <c r="C77" s="35" t="s">
        <v>4</v>
      </c>
      <c r="D77" s="35" t="s">
        <v>5</v>
      </c>
      <c r="E77" s="35" t="s">
        <v>6</v>
      </c>
      <c r="F77" s="35" t="s">
        <v>7</v>
      </c>
      <c r="G77" s="35" t="s">
        <v>8</v>
      </c>
      <c r="H77" s="35" t="s">
        <v>9</v>
      </c>
      <c r="I77" s="35" t="s">
        <v>10</v>
      </c>
      <c r="J77" s="35" t="s">
        <v>11</v>
      </c>
    </row>
    <row r="78" spans="1:10" ht="25.8" customHeight="1" x14ac:dyDescent="0.3">
      <c r="A78" s="61" t="s">
        <v>75</v>
      </c>
      <c r="B78" s="67" t="s">
        <v>118</v>
      </c>
      <c r="C78" s="52" t="s">
        <v>140</v>
      </c>
      <c r="D78" s="28">
        <v>45635</v>
      </c>
      <c r="E78" s="111" t="s">
        <v>41</v>
      </c>
      <c r="F78" s="27" t="s">
        <v>36</v>
      </c>
      <c r="G78" s="27">
        <v>5514.79</v>
      </c>
      <c r="H78" s="32">
        <v>17.05</v>
      </c>
      <c r="I78" s="32">
        <v>94027.18</v>
      </c>
      <c r="J78" s="27" t="s">
        <v>12</v>
      </c>
    </row>
    <row r="79" spans="1:10" ht="19.8" customHeight="1" x14ac:dyDescent="0.3">
      <c r="A79" s="61" t="s">
        <v>78</v>
      </c>
      <c r="B79" s="54" t="s">
        <v>100</v>
      </c>
      <c r="C79" s="6" t="s">
        <v>101</v>
      </c>
      <c r="D79" s="7">
        <v>45672</v>
      </c>
      <c r="E79" s="96" t="s">
        <v>102</v>
      </c>
      <c r="F79" s="13" t="s">
        <v>57</v>
      </c>
      <c r="G79" s="13">
        <v>12</v>
      </c>
      <c r="H79" s="31">
        <v>852.95</v>
      </c>
      <c r="I79" s="25">
        <v>10235</v>
      </c>
      <c r="J79" s="5" t="s">
        <v>12</v>
      </c>
    </row>
    <row r="80" spans="1:10" ht="22.8" customHeight="1" x14ac:dyDescent="0.3">
      <c r="A80" s="61" t="s">
        <v>79</v>
      </c>
      <c r="B80" s="55" t="s">
        <v>111</v>
      </c>
      <c r="C80" s="68">
        <v>1964</v>
      </c>
      <c r="D80" s="82">
        <v>45672</v>
      </c>
      <c r="E80" s="112" t="s">
        <v>112</v>
      </c>
      <c r="F80" s="76" t="s">
        <v>36</v>
      </c>
      <c r="G80" s="76">
        <v>695</v>
      </c>
      <c r="H80" s="83">
        <v>68.72</v>
      </c>
      <c r="I80" s="79">
        <v>47733.42</v>
      </c>
      <c r="J80" s="5" t="s">
        <v>12</v>
      </c>
    </row>
    <row r="81" spans="1:10" ht="25.2" customHeight="1" x14ac:dyDescent="0.3">
      <c r="A81" s="61" t="s">
        <v>99</v>
      </c>
      <c r="B81" s="41" t="s">
        <v>108</v>
      </c>
      <c r="C81" s="27">
        <v>31</v>
      </c>
      <c r="D81" s="28">
        <v>45672</v>
      </c>
      <c r="E81" s="96" t="s">
        <v>109</v>
      </c>
      <c r="F81" s="13" t="s">
        <v>13</v>
      </c>
      <c r="G81" s="13">
        <v>380.12</v>
      </c>
      <c r="H81" s="31">
        <v>176.45</v>
      </c>
      <c r="I81" s="25">
        <v>67071.820000000007</v>
      </c>
      <c r="J81" s="5" t="s">
        <v>12</v>
      </c>
    </row>
    <row r="82" spans="1:10" ht="30" customHeight="1" x14ac:dyDescent="0.3">
      <c r="A82" s="61"/>
      <c r="B82" s="41"/>
      <c r="C82" s="27"/>
      <c r="D82" s="28"/>
      <c r="E82" s="96" t="s">
        <v>188</v>
      </c>
      <c r="F82" s="13" t="s">
        <v>13</v>
      </c>
      <c r="G82" s="13">
        <v>56.58</v>
      </c>
      <c r="H82" s="31">
        <v>89</v>
      </c>
      <c r="I82" s="25">
        <v>5035.62</v>
      </c>
      <c r="J82" s="5" t="s">
        <v>12</v>
      </c>
    </row>
    <row r="83" spans="1:10" ht="30" customHeight="1" x14ac:dyDescent="0.3">
      <c r="A83" s="61"/>
      <c r="B83" s="41"/>
      <c r="C83" s="27"/>
      <c r="D83" s="28"/>
      <c r="E83" s="96" t="s">
        <v>189</v>
      </c>
      <c r="F83" s="13" t="s">
        <v>13</v>
      </c>
      <c r="G83" s="13">
        <v>101.9</v>
      </c>
      <c r="H83" s="31">
        <v>189</v>
      </c>
      <c r="I83" s="25">
        <v>19259.099999999999</v>
      </c>
      <c r="J83" s="5" t="s">
        <v>12</v>
      </c>
    </row>
    <row r="84" spans="1:10" ht="28.8" customHeight="1" x14ac:dyDescent="0.3">
      <c r="A84" s="61" t="s">
        <v>73</v>
      </c>
      <c r="B84" s="38" t="s">
        <v>53</v>
      </c>
      <c r="C84" s="6" t="s">
        <v>103</v>
      </c>
      <c r="D84" s="7">
        <v>45672</v>
      </c>
      <c r="E84" s="96" t="s">
        <v>38</v>
      </c>
      <c r="F84" s="5" t="s">
        <v>39</v>
      </c>
      <c r="G84" s="5">
        <v>8388.5400000000009</v>
      </c>
      <c r="H84" s="33">
        <v>9.83</v>
      </c>
      <c r="I84" s="25">
        <v>82459.34</v>
      </c>
      <c r="J84" s="5" t="s">
        <v>12</v>
      </c>
    </row>
    <row r="85" spans="1:10" ht="34.799999999999997" customHeight="1" x14ac:dyDescent="0.3">
      <c r="A85" s="61" t="s">
        <v>72</v>
      </c>
      <c r="B85" s="39" t="s">
        <v>64</v>
      </c>
      <c r="C85" s="84" t="s">
        <v>141</v>
      </c>
      <c r="D85" s="74">
        <v>45672</v>
      </c>
      <c r="E85" s="81" t="s">
        <v>104</v>
      </c>
      <c r="F85" s="76" t="s">
        <v>57</v>
      </c>
      <c r="G85" s="76">
        <v>12</v>
      </c>
      <c r="H85" s="83">
        <v>240</v>
      </c>
      <c r="I85" s="85">
        <v>2880</v>
      </c>
      <c r="J85" s="13" t="s">
        <v>12</v>
      </c>
    </row>
    <row r="86" spans="1:10" ht="35.4" customHeight="1" x14ac:dyDescent="0.3">
      <c r="A86" s="61" t="s">
        <v>71</v>
      </c>
      <c r="B86" s="67" t="s">
        <v>113</v>
      </c>
      <c r="C86" s="86" t="s">
        <v>158</v>
      </c>
      <c r="D86" s="87">
        <v>45672</v>
      </c>
      <c r="E86" s="86" t="s">
        <v>114</v>
      </c>
      <c r="F86" s="86" t="s">
        <v>57</v>
      </c>
      <c r="G86" s="86">
        <v>12</v>
      </c>
      <c r="H86" s="88">
        <v>400</v>
      </c>
      <c r="I86" s="88">
        <v>4800</v>
      </c>
      <c r="J86" s="42" t="s">
        <v>12</v>
      </c>
    </row>
    <row r="87" spans="1:10" ht="25.2" customHeight="1" x14ac:dyDescent="0.3">
      <c r="A87" s="61" t="s">
        <v>77</v>
      </c>
      <c r="B87" s="38" t="s">
        <v>105</v>
      </c>
      <c r="C87" s="71" t="s">
        <v>123</v>
      </c>
      <c r="D87" s="7">
        <v>45672</v>
      </c>
      <c r="E87" s="96" t="s">
        <v>110</v>
      </c>
      <c r="F87" s="5" t="s">
        <v>13</v>
      </c>
      <c r="G87" s="5">
        <v>4</v>
      </c>
      <c r="H87" s="33">
        <v>170</v>
      </c>
      <c r="I87" s="25">
        <v>680</v>
      </c>
      <c r="J87" s="5" t="s">
        <v>12</v>
      </c>
    </row>
    <row r="88" spans="1:10" ht="22.2" customHeight="1" x14ac:dyDescent="0.3">
      <c r="A88" s="61" t="s">
        <v>76</v>
      </c>
      <c r="B88" s="94" t="s">
        <v>94</v>
      </c>
      <c r="C88" s="131" t="s">
        <v>18</v>
      </c>
      <c r="D88" s="134">
        <v>45676</v>
      </c>
      <c r="E88" s="113" t="s">
        <v>116</v>
      </c>
      <c r="F88" s="5" t="s">
        <v>13</v>
      </c>
      <c r="G88" s="9">
        <v>32.6</v>
      </c>
      <c r="H88" s="25">
        <v>267.5</v>
      </c>
      <c r="I88" s="25">
        <v>8720.5</v>
      </c>
      <c r="J88" s="5" t="s">
        <v>12</v>
      </c>
    </row>
    <row r="89" spans="1:10" ht="18.600000000000001" customHeight="1" x14ac:dyDescent="0.3">
      <c r="A89" s="93"/>
      <c r="B89" s="94"/>
      <c r="C89" s="132"/>
      <c r="D89" s="134"/>
      <c r="E89" s="114" t="s">
        <v>169</v>
      </c>
      <c r="F89" s="75" t="s">
        <v>98</v>
      </c>
      <c r="G89" s="81">
        <v>225</v>
      </c>
      <c r="H89" s="85">
        <v>53.5</v>
      </c>
      <c r="I89" s="79">
        <v>12037.5</v>
      </c>
      <c r="J89" s="75" t="s">
        <v>12</v>
      </c>
    </row>
    <row r="90" spans="1:10" ht="16.8" customHeight="1" x14ac:dyDescent="0.3">
      <c r="A90" s="93"/>
      <c r="B90" s="94"/>
      <c r="C90" s="132"/>
      <c r="D90" s="134"/>
      <c r="E90" s="115" t="s">
        <v>117</v>
      </c>
      <c r="F90" s="5" t="s">
        <v>13</v>
      </c>
      <c r="G90" s="20">
        <v>1.45</v>
      </c>
      <c r="H90" s="34">
        <v>224</v>
      </c>
      <c r="I90" s="25">
        <v>324.8</v>
      </c>
      <c r="J90" s="5" t="s">
        <v>12</v>
      </c>
    </row>
    <row r="91" spans="1:10" ht="16.8" customHeight="1" x14ac:dyDescent="0.3">
      <c r="A91" s="93"/>
      <c r="B91" s="94"/>
      <c r="C91" s="133"/>
      <c r="D91" s="134"/>
      <c r="E91" s="116" t="s">
        <v>177</v>
      </c>
      <c r="F91" s="5" t="s">
        <v>13</v>
      </c>
      <c r="G91" s="20">
        <v>5.22</v>
      </c>
      <c r="H91" s="34">
        <v>222.91</v>
      </c>
      <c r="I91" s="25">
        <v>1163.5899999999999</v>
      </c>
      <c r="J91" s="5" t="s">
        <v>12</v>
      </c>
    </row>
    <row r="92" spans="1:10" ht="22.2" customHeight="1" x14ac:dyDescent="0.3">
      <c r="A92" s="9" t="s">
        <v>80</v>
      </c>
      <c r="B92" s="23" t="s">
        <v>94</v>
      </c>
      <c r="C92" s="11" t="s">
        <v>25</v>
      </c>
      <c r="D92" s="12">
        <v>45677</v>
      </c>
      <c r="E92" s="81" t="s">
        <v>19</v>
      </c>
      <c r="F92" s="5" t="s">
        <v>13</v>
      </c>
      <c r="G92" s="20">
        <v>456.3</v>
      </c>
      <c r="H92" s="34">
        <v>42.56</v>
      </c>
      <c r="I92" s="25">
        <v>19420.13</v>
      </c>
      <c r="J92" s="5" t="s">
        <v>12</v>
      </c>
    </row>
    <row r="93" spans="1:10" ht="17.399999999999999" customHeight="1" x14ac:dyDescent="0.3">
      <c r="A93" s="9"/>
      <c r="B93" s="40"/>
      <c r="C93" s="11"/>
      <c r="D93" s="12"/>
      <c r="E93" s="81" t="s">
        <v>19</v>
      </c>
      <c r="F93" s="5" t="s">
        <v>98</v>
      </c>
      <c r="G93" s="20">
        <v>873</v>
      </c>
      <c r="H93" s="34">
        <v>38.299999999999997</v>
      </c>
      <c r="I93" s="25">
        <v>33435.9</v>
      </c>
      <c r="J93" s="5" t="s">
        <v>12</v>
      </c>
    </row>
    <row r="94" spans="1:10" ht="19.8" customHeight="1" x14ac:dyDescent="0.3">
      <c r="A94" s="9"/>
      <c r="B94" s="40"/>
      <c r="C94" s="11"/>
      <c r="D94" s="12"/>
      <c r="E94" s="81" t="s">
        <v>21</v>
      </c>
      <c r="F94" s="5" t="s">
        <v>13</v>
      </c>
      <c r="G94" s="20">
        <v>9.99</v>
      </c>
      <c r="H94" s="34">
        <v>181.89</v>
      </c>
      <c r="I94" s="25">
        <v>1817.08</v>
      </c>
      <c r="J94" s="5" t="s">
        <v>12</v>
      </c>
    </row>
    <row r="95" spans="1:10" ht="22.2" customHeight="1" x14ac:dyDescent="0.3">
      <c r="A95" s="9"/>
      <c r="B95" s="40"/>
      <c r="C95" s="11"/>
      <c r="D95" s="12"/>
      <c r="E95" s="96" t="s">
        <v>96</v>
      </c>
      <c r="F95" s="5" t="s">
        <v>13</v>
      </c>
      <c r="G95" s="9">
        <v>172</v>
      </c>
      <c r="H95" s="25">
        <v>26.6</v>
      </c>
      <c r="I95" s="25">
        <v>4575.2</v>
      </c>
      <c r="J95" s="5" t="str">
        <f>J92</f>
        <v>загальний фонд</v>
      </c>
    </row>
    <row r="96" spans="1:10" ht="24" customHeight="1" x14ac:dyDescent="0.3">
      <c r="A96" s="9"/>
      <c r="B96" s="40"/>
      <c r="C96" s="11"/>
      <c r="D96" s="12"/>
      <c r="E96" s="96" t="s">
        <v>21</v>
      </c>
      <c r="F96" s="13" t="s">
        <v>13</v>
      </c>
      <c r="G96" s="20">
        <v>27</v>
      </c>
      <c r="H96" s="34">
        <v>67.3</v>
      </c>
      <c r="I96" s="25">
        <v>1817.1</v>
      </c>
      <c r="J96" s="5" t="s">
        <v>12</v>
      </c>
    </row>
    <row r="97" spans="1:13" ht="21" customHeight="1" x14ac:dyDescent="0.3">
      <c r="A97" s="9"/>
      <c r="B97" s="40"/>
      <c r="C97" s="11"/>
      <c r="D97" s="12"/>
      <c r="E97" s="96" t="s">
        <v>179</v>
      </c>
      <c r="F97" s="13" t="s">
        <v>192</v>
      </c>
      <c r="G97" s="20">
        <v>20</v>
      </c>
      <c r="H97" s="34">
        <v>25.1</v>
      </c>
      <c r="I97" s="25">
        <v>502</v>
      </c>
      <c r="J97" s="5" t="s">
        <v>12</v>
      </c>
    </row>
    <row r="98" spans="1:13" ht="21.6" customHeight="1" x14ac:dyDescent="0.3">
      <c r="A98" s="9"/>
      <c r="B98" s="40"/>
      <c r="C98" s="11"/>
      <c r="D98" s="12"/>
      <c r="E98" s="96" t="s">
        <v>145</v>
      </c>
      <c r="F98" s="13" t="s">
        <v>13</v>
      </c>
      <c r="G98" s="20">
        <v>4</v>
      </c>
      <c r="H98" s="34">
        <v>100.1</v>
      </c>
      <c r="I98" s="25">
        <v>400.04</v>
      </c>
      <c r="J98" s="5" t="s">
        <v>12</v>
      </c>
    </row>
    <row r="99" spans="1:13" ht="18.600000000000001" customHeight="1" x14ac:dyDescent="0.3">
      <c r="A99" s="9"/>
      <c r="B99" s="40"/>
      <c r="C99" s="11"/>
      <c r="D99" s="12"/>
      <c r="E99" s="96" t="s">
        <v>152</v>
      </c>
      <c r="F99" s="13" t="s">
        <v>193</v>
      </c>
      <c r="G99" s="20">
        <v>20</v>
      </c>
      <c r="H99" s="34">
        <v>8</v>
      </c>
      <c r="I99" s="25">
        <v>160</v>
      </c>
      <c r="J99" s="5" t="s">
        <v>12</v>
      </c>
    </row>
    <row r="100" spans="1:13" ht="22.2" customHeight="1" x14ac:dyDescent="0.3">
      <c r="A100" s="9" t="s">
        <v>81</v>
      </c>
      <c r="B100" s="23" t="s">
        <v>94</v>
      </c>
      <c r="C100" s="24" t="s">
        <v>97</v>
      </c>
      <c r="D100" s="12">
        <v>45677</v>
      </c>
      <c r="E100" s="96" t="s">
        <v>91</v>
      </c>
      <c r="F100" s="13" t="s">
        <v>98</v>
      </c>
      <c r="G100" s="13">
        <v>5430</v>
      </c>
      <c r="H100" s="31">
        <v>5.59</v>
      </c>
      <c r="I100" s="25">
        <v>50038</v>
      </c>
      <c r="J100" s="5" t="s">
        <v>12</v>
      </c>
      <c r="M100" s="37"/>
    </row>
    <row r="101" spans="1:13" ht="18.600000000000001" customHeight="1" x14ac:dyDescent="0.3">
      <c r="A101" s="9"/>
      <c r="B101" s="23"/>
      <c r="C101" s="24"/>
      <c r="D101" s="12"/>
      <c r="E101" s="96" t="s">
        <v>179</v>
      </c>
      <c r="F101" s="13" t="s">
        <v>98</v>
      </c>
      <c r="G101" s="13">
        <v>10</v>
      </c>
      <c r="H101" s="31">
        <v>25.1</v>
      </c>
      <c r="I101" s="25">
        <v>251</v>
      </c>
      <c r="J101" s="5" t="s">
        <v>12</v>
      </c>
      <c r="M101" s="37"/>
    </row>
    <row r="102" spans="1:13" ht="13.8" customHeight="1" x14ac:dyDescent="0.3">
      <c r="A102" s="9"/>
      <c r="B102" s="26"/>
      <c r="C102" s="26"/>
      <c r="D102" s="26"/>
      <c r="E102" s="68" t="s">
        <v>124</v>
      </c>
      <c r="F102" s="27" t="s">
        <v>13</v>
      </c>
      <c r="G102" s="27">
        <v>4.2</v>
      </c>
      <c r="H102" s="27">
        <v>136.66999999999999</v>
      </c>
      <c r="I102" s="32">
        <v>574</v>
      </c>
      <c r="J102" s="27" t="s">
        <v>12</v>
      </c>
      <c r="M102" s="37"/>
    </row>
    <row r="103" spans="1:13" ht="16.2" customHeight="1" x14ac:dyDescent="0.3">
      <c r="A103" s="9" t="s">
        <v>74</v>
      </c>
      <c r="B103" s="65" t="s">
        <v>105</v>
      </c>
      <c r="C103" s="29">
        <v>16</v>
      </c>
      <c r="D103" s="66">
        <v>45674</v>
      </c>
      <c r="E103" s="68" t="s">
        <v>106</v>
      </c>
      <c r="F103" s="29" t="s">
        <v>13</v>
      </c>
      <c r="G103" s="29">
        <v>202</v>
      </c>
      <c r="H103" s="53">
        <v>32.08</v>
      </c>
      <c r="I103" s="32">
        <v>6480</v>
      </c>
      <c r="J103" s="27" t="s">
        <v>12</v>
      </c>
      <c r="M103" s="37"/>
    </row>
    <row r="104" spans="1:13" ht="15" customHeight="1" x14ac:dyDescent="0.3">
      <c r="A104" s="9"/>
      <c r="B104" s="65"/>
      <c r="C104" s="29"/>
      <c r="D104" s="66"/>
      <c r="E104" s="68" t="s">
        <v>190</v>
      </c>
      <c r="F104" s="29" t="s">
        <v>13</v>
      </c>
      <c r="G104" s="29">
        <v>62.4</v>
      </c>
      <c r="H104" s="53">
        <v>73.97</v>
      </c>
      <c r="I104" s="32">
        <v>4616</v>
      </c>
      <c r="J104" s="27" t="s">
        <v>12</v>
      </c>
      <c r="M104" s="37"/>
    </row>
    <row r="105" spans="1:13" ht="21" customHeight="1" x14ac:dyDescent="0.3">
      <c r="A105" s="9"/>
      <c r="B105" s="65"/>
      <c r="C105" s="29"/>
      <c r="D105" s="66"/>
      <c r="E105" s="68" t="s">
        <v>159</v>
      </c>
      <c r="F105" s="29" t="s">
        <v>13</v>
      </c>
      <c r="G105" s="29">
        <v>15.2</v>
      </c>
      <c r="H105" s="53">
        <v>90</v>
      </c>
      <c r="I105" s="32">
        <v>1368</v>
      </c>
      <c r="J105" s="27" t="s">
        <v>12</v>
      </c>
      <c r="M105" s="37"/>
    </row>
    <row r="106" spans="1:13" ht="16.8" customHeight="1" x14ac:dyDescent="0.3">
      <c r="A106" s="9"/>
      <c r="B106" s="65"/>
      <c r="C106" s="29"/>
      <c r="D106" s="66"/>
      <c r="E106" s="68" t="s">
        <v>180</v>
      </c>
      <c r="F106" s="29" t="s">
        <v>13</v>
      </c>
      <c r="G106" s="29">
        <v>108</v>
      </c>
      <c r="H106" s="53">
        <v>32.869999999999997</v>
      </c>
      <c r="I106" s="32">
        <v>3550</v>
      </c>
      <c r="J106" s="27" t="s">
        <v>12</v>
      </c>
      <c r="M106" s="37"/>
    </row>
    <row r="107" spans="1:13" ht="17.399999999999999" customHeight="1" x14ac:dyDescent="0.3">
      <c r="A107" s="9"/>
      <c r="B107" s="65"/>
      <c r="C107" s="29"/>
      <c r="D107" s="66"/>
      <c r="E107" s="68" t="s">
        <v>181</v>
      </c>
      <c r="F107" s="29" t="s">
        <v>13</v>
      </c>
      <c r="G107" s="29">
        <v>60</v>
      </c>
      <c r="H107" s="53">
        <v>48</v>
      </c>
      <c r="I107" s="32">
        <v>2880</v>
      </c>
      <c r="J107" s="27" t="s">
        <v>12</v>
      </c>
      <c r="M107" s="37"/>
    </row>
    <row r="108" spans="1:13" ht="16.8" customHeight="1" x14ac:dyDescent="0.3">
      <c r="A108" s="9"/>
      <c r="B108" s="65"/>
      <c r="C108" s="29"/>
      <c r="D108" s="66"/>
      <c r="E108" s="68" t="s">
        <v>191</v>
      </c>
      <c r="F108" s="29" t="s">
        <v>13</v>
      </c>
      <c r="G108" s="29">
        <v>20</v>
      </c>
      <c r="H108" s="53">
        <v>52</v>
      </c>
      <c r="I108" s="32">
        <v>1040</v>
      </c>
      <c r="J108" s="27" t="s">
        <v>12</v>
      </c>
      <c r="M108" s="37"/>
    </row>
    <row r="109" spans="1:13" ht="16.8" customHeight="1" x14ac:dyDescent="0.3">
      <c r="A109" s="9"/>
      <c r="B109" s="65"/>
      <c r="C109" s="29"/>
      <c r="D109" s="66"/>
      <c r="E109" s="68" t="s">
        <v>110</v>
      </c>
      <c r="F109" s="29" t="s">
        <v>13</v>
      </c>
      <c r="G109" s="29">
        <v>10.5</v>
      </c>
      <c r="H109" s="53">
        <v>170</v>
      </c>
      <c r="I109" s="32">
        <v>1785</v>
      </c>
      <c r="J109" s="27" t="s">
        <v>12</v>
      </c>
      <c r="M109" s="37"/>
    </row>
    <row r="110" spans="1:13" ht="20.399999999999999" customHeight="1" x14ac:dyDescent="0.3">
      <c r="A110" s="9"/>
      <c r="B110" s="65"/>
      <c r="C110" s="29"/>
      <c r="D110" s="66"/>
      <c r="E110" s="68" t="s">
        <v>194</v>
      </c>
      <c r="F110" s="29" t="s">
        <v>13</v>
      </c>
      <c r="G110" s="29">
        <v>300</v>
      </c>
      <c r="H110" s="53">
        <v>17</v>
      </c>
      <c r="I110" s="32">
        <v>5100</v>
      </c>
      <c r="J110" s="27" t="s">
        <v>12</v>
      </c>
      <c r="M110" s="37"/>
    </row>
    <row r="111" spans="1:13" ht="24.6" customHeight="1" x14ac:dyDescent="0.3">
      <c r="A111" s="9" t="s">
        <v>82</v>
      </c>
      <c r="B111" s="23" t="s">
        <v>94</v>
      </c>
      <c r="C111" s="11" t="s">
        <v>59</v>
      </c>
      <c r="D111" s="12">
        <v>45677</v>
      </c>
      <c r="E111" s="96" t="s">
        <v>125</v>
      </c>
      <c r="F111" s="13" t="s">
        <v>13</v>
      </c>
      <c r="G111" s="13">
        <v>7.6</v>
      </c>
      <c r="H111" s="31">
        <v>24.56</v>
      </c>
      <c r="I111" s="25">
        <v>186.66</v>
      </c>
      <c r="J111" s="5" t="s">
        <v>12</v>
      </c>
      <c r="M111" s="37"/>
    </row>
    <row r="112" spans="1:13" ht="24" customHeight="1" x14ac:dyDescent="0.3">
      <c r="A112" s="9"/>
      <c r="B112" s="23"/>
      <c r="C112" s="11"/>
      <c r="D112" s="12"/>
      <c r="E112" s="96" t="s">
        <v>178</v>
      </c>
      <c r="F112" s="13" t="s">
        <v>13</v>
      </c>
      <c r="G112" s="13">
        <v>3</v>
      </c>
      <c r="H112" s="31">
        <v>26</v>
      </c>
      <c r="I112" s="25">
        <v>78</v>
      </c>
      <c r="J112" s="5" t="s">
        <v>12</v>
      </c>
      <c r="M112" s="37"/>
    </row>
    <row r="113" spans="1:13" ht="22.8" customHeight="1" x14ac:dyDescent="0.3">
      <c r="A113" s="9"/>
      <c r="B113" s="23"/>
      <c r="C113" s="11"/>
      <c r="D113" s="12"/>
      <c r="E113" s="96" t="s">
        <v>182</v>
      </c>
      <c r="F113" s="13" t="s">
        <v>13</v>
      </c>
      <c r="G113" s="13">
        <v>8</v>
      </c>
      <c r="H113" s="31">
        <v>22.1</v>
      </c>
      <c r="I113" s="25">
        <v>176.8</v>
      </c>
      <c r="J113" s="5" t="s">
        <v>12</v>
      </c>
      <c r="M113" s="37"/>
    </row>
    <row r="114" spans="1:13" ht="22.2" customHeight="1" x14ac:dyDescent="0.3">
      <c r="A114" s="9"/>
      <c r="B114" s="23"/>
      <c r="C114" s="11"/>
      <c r="D114" s="12"/>
      <c r="E114" s="96" t="s">
        <v>183</v>
      </c>
      <c r="F114" s="13" t="s">
        <v>13</v>
      </c>
      <c r="G114" s="13">
        <v>16</v>
      </c>
      <c r="H114" s="31">
        <v>19.5</v>
      </c>
      <c r="I114" s="25">
        <v>312</v>
      </c>
      <c r="J114" s="5" t="s">
        <v>12</v>
      </c>
      <c r="M114" s="37"/>
    </row>
    <row r="115" spans="1:13" ht="24.6" customHeight="1" x14ac:dyDescent="0.3">
      <c r="A115" s="9"/>
      <c r="B115" s="23"/>
      <c r="C115" s="11"/>
      <c r="D115" s="12"/>
      <c r="E115" s="96" t="s">
        <v>184</v>
      </c>
      <c r="F115" s="13" t="s">
        <v>13</v>
      </c>
      <c r="G115" s="13">
        <v>14</v>
      </c>
      <c r="H115" s="31">
        <v>15.6</v>
      </c>
      <c r="I115" s="25">
        <v>218.4</v>
      </c>
      <c r="J115" s="5" t="s">
        <v>12</v>
      </c>
      <c r="M115" s="37"/>
    </row>
    <row r="116" spans="1:13" ht="18.600000000000001" customHeight="1" x14ac:dyDescent="0.3">
      <c r="A116" s="9"/>
      <c r="B116" s="23"/>
      <c r="C116" s="11"/>
      <c r="D116" s="12"/>
      <c r="E116" s="96" t="s">
        <v>185</v>
      </c>
      <c r="F116" s="13" t="s">
        <v>13</v>
      </c>
      <c r="G116" s="13">
        <v>3</v>
      </c>
      <c r="H116" s="31">
        <v>122.8</v>
      </c>
      <c r="I116" s="25">
        <v>368.4</v>
      </c>
      <c r="J116" s="5" t="s">
        <v>12</v>
      </c>
      <c r="M116" s="37"/>
    </row>
    <row r="117" spans="1:13" ht="18.600000000000001" customHeight="1" x14ac:dyDescent="0.3">
      <c r="A117" s="9" t="s">
        <v>83</v>
      </c>
      <c r="B117" s="38" t="s">
        <v>126</v>
      </c>
      <c r="C117" s="6" t="s">
        <v>127</v>
      </c>
      <c r="D117" s="7">
        <v>45672</v>
      </c>
      <c r="E117" s="96" t="s">
        <v>128</v>
      </c>
      <c r="F117" s="13" t="s">
        <v>57</v>
      </c>
      <c r="G117" s="13">
        <v>12</v>
      </c>
      <c r="H117" s="31">
        <v>580</v>
      </c>
      <c r="I117" s="25">
        <v>6960</v>
      </c>
      <c r="J117" s="5" t="s">
        <v>12</v>
      </c>
      <c r="M117" s="37"/>
    </row>
    <row r="118" spans="1:13" ht="19.8" customHeight="1" x14ac:dyDescent="0.3">
      <c r="A118" s="50" t="s">
        <v>84</v>
      </c>
      <c r="B118" s="68" t="s">
        <v>129</v>
      </c>
      <c r="C118" s="27">
        <v>383</v>
      </c>
      <c r="D118" s="28">
        <v>45674</v>
      </c>
      <c r="E118" s="68" t="s">
        <v>43</v>
      </c>
      <c r="F118" s="27" t="s">
        <v>57</v>
      </c>
      <c r="G118" s="27">
        <v>12</v>
      </c>
      <c r="H118" s="27">
        <v>896.8</v>
      </c>
      <c r="I118" s="27">
        <v>10761.6</v>
      </c>
      <c r="J118" s="27" t="s">
        <v>12</v>
      </c>
      <c r="M118" s="37"/>
    </row>
    <row r="119" spans="1:13" ht="19.8" customHeight="1" x14ac:dyDescent="0.3">
      <c r="A119" s="50" t="s">
        <v>85</v>
      </c>
      <c r="B119" s="69" t="s">
        <v>131</v>
      </c>
      <c r="C119" s="27">
        <v>334</v>
      </c>
      <c r="D119" s="28">
        <v>45708</v>
      </c>
      <c r="E119" s="68" t="s">
        <v>130</v>
      </c>
      <c r="F119" s="27" t="s">
        <v>57</v>
      </c>
      <c r="G119" s="27">
        <v>12</v>
      </c>
      <c r="H119" s="27">
        <v>490.31</v>
      </c>
      <c r="I119" s="27">
        <v>5883.72</v>
      </c>
      <c r="J119" s="27" t="s">
        <v>12</v>
      </c>
      <c r="M119" s="37"/>
    </row>
    <row r="120" spans="1:13" ht="19.8" customHeight="1" x14ac:dyDescent="0.3">
      <c r="A120" s="50" t="s">
        <v>86</v>
      </c>
      <c r="B120" s="56" t="s">
        <v>160</v>
      </c>
      <c r="C120" s="29" t="s">
        <v>161</v>
      </c>
      <c r="D120" s="30">
        <v>45736</v>
      </c>
      <c r="E120" s="29" t="s">
        <v>162</v>
      </c>
      <c r="F120" s="29" t="s">
        <v>98</v>
      </c>
      <c r="G120" s="29">
        <v>1</v>
      </c>
      <c r="H120" s="53">
        <v>228</v>
      </c>
      <c r="I120" s="53">
        <v>228</v>
      </c>
      <c r="J120" s="29" t="s">
        <v>12</v>
      </c>
      <c r="M120" s="37"/>
    </row>
    <row r="121" spans="1:13" ht="19.2" customHeight="1" x14ac:dyDescent="0.3">
      <c r="A121" s="50" t="s">
        <v>87</v>
      </c>
      <c r="B121" s="70" t="s">
        <v>142</v>
      </c>
      <c r="C121" s="58">
        <v>16</v>
      </c>
      <c r="D121" s="30">
        <v>45719</v>
      </c>
      <c r="E121" s="29" t="s">
        <v>143</v>
      </c>
      <c r="F121" s="29" t="s">
        <v>13</v>
      </c>
      <c r="G121" s="29">
        <v>0.1</v>
      </c>
      <c r="H121" s="53">
        <v>520</v>
      </c>
      <c r="I121" s="53">
        <v>52</v>
      </c>
      <c r="J121" s="29" t="s">
        <v>12</v>
      </c>
      <c r="M121" s="37"/>
    </row>
    <row r="122" spans="1:13" ht="19.8" customHeight="1" x14ac:dyDescent="0.3">
      <c r="A122" s="50"/>
      <c r="B122" s="57"/>
      <c r="C122" s="58"/>
      <c r="D122" s="30"/>
      <c r="E122" s="29" t="s">
        <v>144</v>
      </c>
      <c r="F122" s="29" t="s">
        <v>13</v>
      </c>
      <c r="G122" s="29">
        <v>6</v>
      </c>
      <c r="H122" s="53">
        <v>300</v>
      </c>
      <c r="I122" s="53">
        <v>1800</v>
      </c>
      <c r="J122" s="29" t="s">
        <v>12</v>
      </c>
      <c r="M122" s="37"/>
    </row>
    <row r="123" spans="1:13" ht="15.6" customHeight="1" x14ac:dyDescent="0.3">
      <c r="A123" s="50"/>
      <c r="B123" s="57"/>
      <c r="C123" s="58"/>
      <c r="D123" s="30"/>
      <c r="E123" s="29" t="s">
        <v>145</v>
      </c>
      <c r="F123" s="29" t="s">
        <v>13</v>
      </c>
      <c r="G123" s="29">
        <v>2.5</v>
      </c>
      <c r="H123" s="53">
        <v>73.8</v>
      </c>
      <c r="I123" s="53">
        <v>184.5</v>
      </c>
      <c r="J123" s="29" t="s">
        <v>12</v>
      </c>
      <c r="M123" s="37"/>
    </row>
    <row r="124" spans="1:13" ht="18.600000000000001" customHeight="1" x14ac:dyDescent="0.3">
      <c r="A124" s="50"/>
      <c r="B124" s="57"/>
      <c r="C124" s="58"/>
      <c r="D124" s="30"/>
      <c r="E124" s="29" t="s">
        <v>146</v>
      </c>
      <c r="F124" s="29" t="s">
        <v>13</v>
      </c>
      <c r="G124" s="29">
        <v>4</v>
      </c>
      <c r="H124" s="53">
        <v>254.9</v>
      </c>
      <c r="I124" s="53">
        <v>1019.6</v>
      </c>
      <c r="J124" s="29" t="s">
        <v>12</v>
      </c>
      <c r="M124" s="37"/>
    </row>
    <row r="125" spans="1:13" ht="15.6" customHeight="1" x14ac:dyDescent="0.3">
      <c r="A125" s="50"/>
      <c r="B125" s="57"/>
      <c r="C125" s="58"/>
      <c r="D125" s="30"/>
      <c r="E125" s="29" t="s">
        <v>147</v>
      </c>
      <c r="F125" s="29" t="s">
        <v>13</v>
      </c>
      <c r="G125" s="29">
        <v>0.1</v>
      </c>
      <c r="H125" s="53">
        <v>195</v>
      </c>
      <c r="I125" s="53">
        <v>19.5</v>
      </c>
      <c r="J125" s="29" t="s">
        <v>12</v>
      </c>
      <c r="M125" s="37"/>
    </row>
    <row r="126" spans="1:13" ht="16.8" customHeight="1" x14ac:dyDescent="0.3">
      <c r="A126" s="50"/>
      <c r="B126" s="57"/>
      <c r="C126" s="58"/>
      <c r="D126" s="30"/>
      <c r="E126" s="29" t="s">
        <v>148</v>
      </c>
      <c r="F126" s="29" t="s">
        <v>13</v>
      </c>
      <c r="G126" s="29">
        <v>0.08</v>
      </c>
      <c r="H126" s="53">
        <v>262.5</v>
      </c>
      <c r="I126" s="53">
        <v>21</v>
      </c>
      <c r="J126" s="29" t="s">
        <v>12</v>
      </c>
      <c r="M126" s="37"/>
    </row>
    <row r="127" spans="1:13" ht="14.4" customHeight="1" x14ac:dyDescent="0.3">
      <c r="A127" s="50"/>
      <c r="B127" s="57"/>
      <c r="C127" s="58"/>
      <c r="D127" s="30"/>
      <c r="E127" s="29" t="s">
        <v>149</v>
      </c>
      <c r="F127" s="29" t="s">
        <v>13</v>
      </c>
      <c r="G127" s="29">
        <v>0.2</v>
      </c>
      <c r="H127" s="53">
        <v>520</v>
      </c>
      <c r="I127" s="53">
        <v>104</v>
      </c>
      <c r="J127" s="29" t="s">
        <v>12</v>
      </c>
      <c r="M127" s="37"/>
    </row>
    <row r="128" spans="1:13" ht="18.600000000000001" customHeight="1" x14ac:dyDescent="0.3">
      <c r="A128" s="50"/>
      <c r="B128" s="57"/>
      <c r="C128" s="58"/>
      <c r="D128" s="30"/>
      <c r="E128" s="29" t="s">
        <v>150</v>
      </c>
      <c r="F128" s="29" t="s">
        <v>13</v>
      </c>
      <c r="G128" s="29">
        <v>0.1</v>
      </c>
      <c r="H128" s="53">
        <v>520</v>
      </c>
      <c r="I128" s="53">
        <v>52</v>
      </c>
      <c r="J128" s="29" t="s">
        <v>12</v>
      </c>
      <c r="M128" s="37"/>
    </row>
    <row r="129" spans="1:13" ht="18" customHeight="1" x14ac:dyDescent="0.3">
      <c r="A129" s="50"/>
      <c r="B129" s="57"/>
      <c r="C129" s="58"/>
      <c r="D129" s="30"/>
      <c r="E129" s="29" t="s">
        <v>151</v>
      </c>
      <c r="F129" s="29" t="s">
        <v>13</v>
      </c>
      <c r="G129" s="29">
        <v>2.5</v>
      </c>
      <c r="H129" s="53">
        <v>76.8</v>
      </c>
      <c r="I129" s="53">
        <v>192</v>
      </c>
      <c r="J129" s="29" t="s">
        <v>12</v>
      </c>
      <c r="M129" s="37"/>
    </row>
    <row r="130" spans="1:13" ht="19.2" customHeight="1" x14ac:dyDescent="0.3">
      <c r="A130" s="50"/>
      <c r="B130" s="57"/>
      <c r="C130" s="58"/>
      <c r="D130" s="30"/>
      <c r="E130" s="29" t="s">
        <v>152</v>
      </c>
      <c r="F130" s="29" t="s">
        <v>13</v>
      </c>
      <c r="G130" s="29">
        <v>0.04</v>
      </c>
      <c r="H130" s="53">
        <v>650</v>
      </c>
      <c r="I130" s="53">
        <v>26</v>
      </c>
      <c r="J130" s="29" t="s">
        <v>12</v>
      </c>
      <c r="M130" s="37"/>
    </row>
    <row r="131" spans="1:13" ht="15.6" customHeight="1" x14ac:dyDescent="0.3">
      <c r="A131" s="50"/>
      <c r="B131" s="57"/>
      <c r="C131" s="58"/>
      <c r="D131" s="30"/>
      <c r="E131" s="29" t="s">
        <v>153</v>
      </c>
      <c r="F131" s="29" t="s">
        <v>13</v>
      </c>
      <c r="G131" s="29">
        <v>0.1</v>
      </c>
      <c r="H131" s="53">
        <v>330</v>
      </c>
      <c r="I131" s="53">
        <v>33</v>
      </c>
      <c r="J131" s="29" t="s">
        <v>12</v>
      </c>
      <c r="M131" s="37"/>
    </row>
    <row r="132" spans="1:13" ht="18.600000000000001" customHeight="1" x14ac:dyDescent="0.3">
      <c r="A132" s="50"/>
      <c r="B132" s="72"/>
      <c r="C132" s="36"/>
      <c r="D132" s="28"/>
      <c r="E132" s="27" t="s">
        <v>154</v>
      </c>
      <c r="F132" s="27" t="s">
        <v>13</v>
      </c>
      <c r="G132" s="27">
        <v>0.08</v>
      </c>
      <c r="H132" s="32">
        <v>262.5</v>
      </c>
      <c r="I132" s="32">
        <v>21</v>
      </c>
      <c r="J132" s="27" t="s">
        <v>12</v>
      </c>
      <c r="M132" s="37"/>
    </row>
    <row r="133" spans="1:13" ht="19.2" customHeight="1" x14ac:dyDescent="0.3">
      <c r="A133" s="50"/>
      <c r="B133" s="57"/>
      <c r="C133" s="58"/>
      <c r="D133" s="30"/>
      <c r="E133" s="29" t="s">
        <v>155</v>
      </c>
      <c r="F133" s="29" t="s">
        <v>13</v>
      </c>
      <c r="G133" s="29">
        <v>0.05</v>
      </c>
      <c r="H133" s="53">
        <v>490</v>
      </c>
      <c r="I133" s="53">
        <v>24.5</v>
      </c>
      <c r="J133" s="29" t="s">
        <v>12</v>
      </c>
      <c r="M133" s="37"/>
    </row>
    <row r="134" spans="1:13" ht="18" customHeight="1" x14ac:dyDescent="0.3">
      <c r="A134" s="50"/>
      <c r="B134" s="57"/>
      <c r="C134" s="58"/>
      <c r="D134" s="30"/>
      <c r="E134" s="29" t="s">
        <v>156</v>
      </c>
      <c r="F134" s="29" t="s">
        <v>13</v>
      </c>
      <c r="G134" s="29">
        <v>0.15</v>
      </c>
      <c r="H134" s="53">
        <v>520</v>
      </c>
      <c r="I134" s="53">
        <v>78</v>
      </c>
      <c r="J134" s="29" t="s">
        <v>12</v>
      </c>
      <c r="M134" s="37"/>
    </row>
    <row r="135" spans="1:13" ht="19.2" customHeight="1" x14ac:dyDescent="0.3">
      <c r="A135" s="50"/>
      <c r="B135" s="57"/>
      <c r="C135" s="58"/>
      <c r="D135" s="30"/>
      <c r="E135" s="29" t="s">
        <v>157</v>
      </c>
      <c r="F135" s="29" t="s">
        <v>13</v>
      </c>
      <c r="G135" s="29">
        <v>0.05</v>
      </c>
      <c r="H135" s="53">
        <v>780</v>
      </c>
      <c r="I135" s="53">
        <v>39</v>
      </c>
      <c r="J135" s="29" t="s">
        <v>12</v>
      </c>
      <c r="M135" s="37"/>
    </row>
    <row r="136" spans="1:13" ht="18.600000000000001" customHeight="1" x14ac:dyDescent="0.3">
      <c r="A136" s="50"/>
      <c r="B136" s="57"/>
      <c r="C136" s="58"/>
      <c r="D136" s="30"/>
      <c r="E136" s="29" t="s">
        <v>186</v>
      </c>
      <c r="F136" s="29" t="s">
        <v>13</v>
      </c>
      <c r="G136" s="29">
        <v>4</v>
      </c>
      <c r="H136" s="53">
        <v>211.2</v>
      </c>
      <c r="I136" s="53">
        <v>844.8</v>
      </c>
      <c r="J136" s="29" t="s">
        <v>12</v>
      </c>
      <c r="M136" s="37"/>
    </row>
    <row r="137" spans="1:13" ht="16.8" customHeight="1" x14ac:dyDescent="0.3">
      <c r="A137" s="50"/>
      <c r="B137" s="57"/>
      <c r="C137" s="58"/>
      <c r="D137" s="30"/>
      <c r="E137" s="29" t="s">
        <v>186</v>
      </c>
      <c r="F137" s="29" t="s">
        <v>13</v>
      </c>
      <c r="G137" s="29">
        <v>4</v>
      </c>
      <c r="H137" s="53">
        <v>220.2</v>
      </c>
      <c r="I137" s="53">
        <v>880.8</v>
      </c>
      <c r="J137" s="29" t="s">
        <v>12</v>
      </c>
      <c r="M137" s="37"/>
    </row>
    <row r="138" spans="1:13" ht="18.600000000000001" customHeight="1" x14ac:dyDescent="0.3">
      <c r="A138" s="50"/>
      <c r="B138" s="57"/>
      <c r="C138" s="58"/>
      <c r="D138" s="30"/>
      <c r="E138" s="29" t="s">
        <v>187</v>
      </c>
      <c r="F138" s="29" t="s">
        <v>13</v>
      </c>
      <c r="G138" s="29">
        <v>2</v>
      </c>
      <c r="H138" s="53">
        <v>254.9</v>
      </c>
      <c r="I138" s="53">
        <v>509.8</v>
      </c>
      <c r="J138" s="29" t="s">
        <v>12</v>
      </c>
      <c r="M138" s="37"/>
    </row>
    <row r="139" spans="1:13" ht="16.2" customHeight="1" x14ac:dyDescent="0.3">
      <c r="A139" s="50"/>
      <c r="B139" s="57"/>
      <c r="C139" s="58"/>
      <c r="D139" s="30"/>
      <c r="E139" s="29" t="s">
        <v>24</v>
      </c>
      <c r="F139" s="29" t="s">
        <v>13</v>
      </c>
      <c r="G139" s="29">
        <v>3</v>
      </c>
      <c r="H139" s="53">
        <v>300</v>
      </c>
      <c r="I139" s="53">
        <v>900</v>
      </c>
      <c r="J139" s="29" t="s">
        <v>12</v>
      </c>
      <c r="M139" s="37"/>
    </row>
    <row r="140" spans="1:13" ht="20.399999999999999" customHeight="1" x14ac:dyDescent="0.3">
      <c r="A140" s="95" t="s">
        <v>88</v>
      </c>
      <c r="B140" s="70" t="s">
        <v>170</v>
      </c>
      <c r="C140" s="89" t="s">
        <v>171</v>
      </c>
      <c r="D140" s="90">
        <v>45827</v>
      </c>
      <c r="E140" s="91" t="s">
        <v>172</v>
      </c>
      <c r="F140" s="91" t="s">
        <v>57</v>
      </c>
      <c r="G140" s="91">
        <v>1</v>
      </c>
      <c r="H140" s="92">
        <v>2295</v>
      </c>
      <c r="I140" s="92">
        <v>2295</v>
      </c>
      <c r="J140" s="29" t="s">
        <v>12</v>
      </c>
      <c r="M140" s="37"/>
    </row>
    <row r="141" spans="1:13" ht="22.8" customHeight="1" x14ac:dyDescent="0.3">
      <c r="A141" s="95" t="s">
        <v>164</v>
      </c>
      <c r="B141" s="70" t="s">
        <v>173</v>
      </c>
      <c r="C141" s="89" t="s">
        <v>176</v>
      </c>
      <c r="D141" s="90">
        <v>45824</v>
      </c>
      <c r="E141" s="91" t="s">
        <v>174</v>
      </c>
      <c r="F141" s="91" t="s">
        <v>98</v>
      </c>
      <c r="G141" s="91">
        <v>504</v>
      </c>
      <c r="H141" s="92">
        <v>21</v>
      </c>
      <c r="I141" s="92">
        <v>10584</v>
      </c>
      <c r="J141" s="29" t="s">
        <v>12</v>
      </c>
      <c r="M141" s="37"/>
    </row>
    <row r="142" spans="1:13" ht="16.8" customHeight="1" x14ac:dyDescent="0.3">
      <c r="A142" s="50"/>
      <c r="B142" s="70"/>
      <c r="C142" s="89"/>
      <c r="D142" s="90"/>
      <c r="E142" s="91" t="s">
        <v>175</v>
      </c>
      <c r="F142" s="91" t="s">
        <v>98</v>
      </c>
      <c r="G142" s="91">
        <v>1581</v>
      </c>
      <c r="H142" s="92">
        <v>2.5</v>
      </c>
      <c r="I142" s="92">
        <v>3952.5</v>
      </c>
      <c r="J142" s="29" t="s">
        <v>12</v>
      </c>
      <c r="M142" s="37"/>
    </row>
    <row r="143" spans="1:13" ht="36" customHeight="1" x14ac:dyDescent="0.3">
      <c r="A143" s="95" t="s">
        <v>198</v>
      </c>
      <c r="B143" s="145" t="s">
        <v>268</v>
      </c>
      <c r="C143" s="111" t="s">
        <v>140</v>
      </c>
      <c r="D143" s="82">
        <v>45973</v>
      </c>
      <c r="E143" s="68" t="s">
        <v>41</v>
      </c>
      <c r="F143" s="68" t="s">
        <v>36</v>
      </c>
      <c r="G143" s="68">
        <v>9000</v>
      </c>
      <c r="H143" s="146">
        <v>17.03</v>
      </c>
      <c r="I143" s="146">
        <v>153270</v>
      </c>
      <c r="J143" s="27" t="s">
        <v>12</v>
      </c>
      <c r="M143" s="37"/>
    </row>
    <row r="144" spans="1:13" ht="16.8" customHeight="1" x14ac:dyDescent="0.3">
      <c r="A144" s="50" t="s">
        <v>201</v>
      </c>
      <c r="B144" s="70" t="s">
        <v>269</v>
      </c>
      <c r="C144" s="89">
        <v>4987</v>
      </c>
      <c r="D144" s="90">
        <v>46012</v>
      </c>
      <c r="E144" s="91" t="s">
        <v>270</v>
      </c>
      <c r="F144" s="91" t="s">
        <v>98</v>
      </c>
      <c r="G144" s="91">
        <v>150</v>
      </c>
      <c r="H144" s="92">
        <v>100</v>
      </c>
      <c r="I144" s="92">
        <v>15000</v>
      </c>
      <c r="J144" s="29" t="s">
        <v>12</v>
      </c>
      <c r="M144" s="37"/>
    </row>
    <row r="145" spans="1:13" ht="16.8" customHeight="1" x14ac:dyDescent="0.3">
      <c r="A145" s="50" t="s">
        <v>204</v>
      </c>
      <c r="B145" s="70" t="s">
        <v>271</v>
      </c>
      <c r="C145" s="89">
        <v>495</v>
      </c>
      <c r="D145" s="90">
        <v>46017</v>
      </c>
      <c r="E145" s="91" t="s">
        <v>272</v>
      </c>
      <c r="F145" s="91" t="s">
        <v>273</v>
      </c>
      <c r="G145" s="91">
        <v>1</v>
      </c>
      <c r="H145" s="92">
        <v>29600</v>
      </c>
      <c r="I145" s="92">
        <v>29600</v>
      </c>
      <c r="J145" s="29" t="s">
        <v>12</v>
      </c>
      <c r="M145" s="37"/>
    </row>
    <row r="146" spans="1:13" ht="16.8" customHeight="1" x14ac:dyDescent="0.3">
      <c r="A146" s="50">
        <v>24</v>
      </c>
      <c r="B146" s="70" t="s">
        <v>274</v>
      </c>
      <c r="C146" s="89">
        <v>148</v>
      </c>
      <c r="D146" s="90">
        <v>46013</v>
      </c>
      <c r="E146" s="91" t="s">
        <v>275</v>
      </c>
      <c r="F146" s="91" t="s">
        <v>276</v>
      </c>
      <c r="G146" s="91">
        <v>16</v>
      </c>
      <c r="H146" s="92">
        <v>1137</v>
      </c>
      <c r="I146" s="92">
        <v>18192</v>
      </c>
      <c r="J146" s="29" t="s">
        <v>12</v>
      </c>
      <c r="M146" s="37"/>
    </row>
    <row r="147" spans="1:13" ht="16.8" customHeight="1" x14ac:dyDescent="0.3">
      <c r="A147" s="50" t="s">
        <v>208</v>
      </c>
      <c r="B147" s="70" t="s">
        <v>277</v>
      </c>
      <c r="C147" s="89">
        <v>149</v>
      </c>
      <c r="D147" s="90">
        <v>45975</v>
      </c>
      <c r="E147" s="91" t="s">
        <v>299</v>
      </c>
      <c r="F147" s="91" t="s">
        <v>98</v>
      </c>
      <c r="G147" s="91">
        <v>3</v>
      </c>
      <c r="H147" s="92">
        <v>8700</v>
      </c>
      <c r="I147" s="92">
        <v>26000</v>
      </c>
      <c r="J147" s="29" t="s">
        <v>12</v>
      </c>
      <c r="M147" s="37"/>
    </row>
    <row r="148" spans="1:13" ht="16.8" customHeight="1" x14ac:dyDescent="0.3">
      <c r="A148" s="50" t="s">
        <v>210</v>
      </c>
      <c r="B148" s="70" t="s">
        <v>277</v>
      </c>
      <c r="C148" s="89">
        <v>150</v>
      </c>
      <c r="D148" s="90">
        <v>45975</v>
      </c>
      <c r="E148" s="91" t="s">
        <v>278</v>
      </c>
      <c r="F148" s="91" t="s">
        <v>98</v>
      </c>
      <c r="G148" s="91">
        <v>3</v>
      </c>
      <c r="H148" s="92">
        <v>8000</v>
      </c>
      <c r="I148" s="92">
        <v>24000</v>
      </c>
      <c r="J148" s="29" t="s">
        <v>12</v>
      </c>
      <c r="M148" s="37"/>
    </row>
    <row r="149" spans="1:13" ht="16.8" customHeight="1" x14ac:dyDescent="0.3">
      <c r="A149" s="50" t="s">
        <v>212</v>
      </c>
      <c r="B149" s="70" t="s">
        <v>279</v>
      </c>
      <c r="C149" s="89">
        <v>151</v>
      </c>
      <c r="D149" s="90">
        <v>46013</v>
      </c>
      <c r="E149" s="91" t="s">
        <v>280</v>
      </c>
      <c r="F149" s="91" t="s">
        <v>98</v>
      </c>
      <c r="G149" s="91">
        <v>42</v>
      </c>
      <c r="H149" s="92">
        <v>478</v>
      </c>
      <c r="I149" s="92">
        <v>20089</v>
      </c>
      <c r="J149" s="29" t="s">
        <v>12</v>
      </c>
      <c r="M149" s="37"/>
    </row>
    <row r="150" spans="1:13" ht="16.8" customHeight="1" x14ac:dyDescent="0.3">
      <c r="A150" s="50" t="s">
        <v>215</v>
      </c>
      <c r="B150" s="70" t="s">
        <v>281</v>
      </c>
      <c r="C150" s="89">
        <v>183</v>
      </c>
      <c r="D150" s="90">
        <v>46012</v>
      </c>
      <c r="E150" s="91" t="s">
        <v>282</v>
      </c>
      <c r="F150" s="91" t="s">
        <v>276</v>
      </c>
      <c r="G150" s="91">
        <v>10</v>
      </c>
      <c r="H150" s="92">
        <v>504.7</v>
      </c>
      <c r="I150" s="92">
        <v>5074</v>
      </c>
      <c r="J150" s="29"/>
      <c r="M150" s="37"/>
    </row>
    <row r="151" spans="1:13" ht="30.6" customHeight="1" x14ac:dyDescent="0.35">
      <c r="A151" s="26"/>
      <c r="B151" s="59" t="s">
        <v>93</v>
      </c>
      <c r="C151" s="26"/>
      <c r="D151" s="26"/>
      <c r="E151" s="26"/>
      <c r="F151" s="26"/>
      <c r="G151" s="26"/>
      <c r="H151" s="26"/>
      <c r="I151" s="60">
        <f>SUM(I78:I150)</f>
        <v>836268.90000000014</v>
      </c>
      <c r="J151" s="26"/>
    </row>
    <row r="152" spans="1:13" ht="57" customHeight="1" x14ac:dyDescent="0.35">
      <c r="A152" s="135" t="s">
        <v>296</v>
      </c>
      <c r="B152" s="136"/>
      <c r="C152" s="136"/>
      <c r="D152" s="136"/>
      <c r="E152" s="136"/>
      <c r="F152" s="136"/>
      <c r="G152" s="136"/>
      <c r="H152" s="136"/>
      <c r="I152" s="136"/>
      <c r="J152" s="137"/>
    </row>
    <row r="153" spans="1:13" ht="39" customHeight="1" x14ac:dyDescent="0.3">
      <c r="A153" s="138"/>
      <c r="B153" s="139"/>
      <c r="C153" s="139"/>
      <c r="D153" s="139"/>
      <c r="E153" s="139"/>
      <c r="F153" s="139"/>
      <c r="G153" s="139"/>
      <c r="H153" s="139"/>
      <c r="I153" s="139"/>
      <c r="J153" s="140"/>
    </row>
    <row r="154" spans="1:13" ht="38.4" customHeight="1" x14ac:dyDescent="0.3">
      <c r="A154" s="124" t="s">
        <v>298</v>
      </c>
      <c r="B154" s="125"/>
      <c r="C154" s="125"/>
      <c r="D154" s="125"/>
      <c r="E154" s="125"/>
      <c r="F154" s="125"/>
      <c r="G154" s="125"/>
      <c r="H154" s="125"/>
      <c r="I154" s="125"/>
      <c r="J154" s="126"/>
    </row>
    <row r="155" spans="1:13" ht="38.4" customHeight="1" x14ac:dyDescent="0.3">
      <c r="A155" s="142" t="s">
        <v>297</v>
      </c>
      <c r="B155" s="143"/>
      <c r="C155" s="143"/>
      <c r="D155" s="143"/>
      <c r="E155" s="143"/>
      <c r="F155" s="143"/>
      <c r="G155" s="143"/>
      <c r="H155" s="143"/>
      <c r="I155" s="143"/>
      <c r="J155" s="144"/>
    </row>
    <row r="156" spans="1:13" ht="30.6" customHeight="1" x14ac:dyDescent="0.3">
      <c r="A156" s="5" t="s">
        <v>75</v>
      </c>
      <c r="B156" s="10" t="s">
        <v>290</v>
      </c>
      <c r="C156" s="11" t="s">
        <v>283</v>
      </c>
      <c r="D156" s="12">
        <v>45980</v>
      </c>
      <c r="E156" s="20" t="s">
        <v>219</v>
      </c>
      <c r="F156" s="5" t="s">
        <v>98</v>
      </c>
      <c r="G156" s="13">
        <v>200</v>
      </c>
      <c r="H156" s="105">
        <v>122</v>
      </c>
      <c r="I156" s="25">
        <v>24400</v>
      </c>
      <c r="J156" s="5" t="s">
        <v>12</v>
      </c>
    </row>
    <row r="157" spans="1:13" ht="46.8" customHeight="1" x14ac:dyDescent="0.3">
      <c r="A157" s="5" t="s">
        <v>78</v>
      </c>
      <c r="B157" s="106" t="s">
        <v>284</v>
      </c>
      <c r="C157" s="11" t="s">
        <v>285</v>
      </c>
      <c r="D157" s="12">
        <v>45992</v>
      </c>
      <c r="E157" s="20" t="s">
        <v>286</v>
      </c>
      <c r="F157" s="5" t="s">
        <v>287</v>
      </c>
      <c r="G157" s="13">
        <v>200</v>
      </c>
      <c r="H157" s="105">
        <v>128</v>
      </c>
      <c r="I157" s="25">
        <v>25600</v>
      </c>
      <c r="J157" s="5" t="s">
        <v>12</v>
      </c>
    </row>
    <row r="158" spans="1:13" ht="46.8" customHeight="1" x14ac:dyDescent="0.3">
      <c r="A158" s="5" t="s">
        <v>79</v>
      </c>
      <c r="B158" s="106" t="s">
        <v>284</v>
      </c>
      <c r="C158" s="6" t="s">
        <v>288</v>
      </c>
      <c r="D158" s="7">
        <v>45992</v>
      </c>
      <c r="E158" s="20" t="s">
        <v>289</v>
      </c>
      <c r="F158" s="5" t="s">
        <v>287</v>
      </c>
      <c r="G158" s="5">
        <v>200</v>
      </c>
      <c r="H158" s="107">
        <v>22</v>
      </c>
      <c r="I158" s="25">
        <v>4400</v>
      </c>
      <c r="J158" s="5" t="s">
        <v>12</v>
      </c>
    </row>
    <row r="159" spans="1:13" ht="46.8" customHeight="1" x14ac:dyDescent="0.3">
      <c r="A159" s="5" t="s">
        <v>99</v>
      </c>
      <c r="B159" s="10" t="s">
        <v>290</v>
      </c>
      <c r="C159" s="6" t="s">
        <v>291</v>
      </c>
      <c r="D159" s="7">
        <v>45993</v>
      </c>
      <c r="E159" s="20" t="s">
        <v>219</v>
      </c>
      <c r="F159" s="5" t="s">
        <v>98</v>
      </c>
      <c r="G159" s="5">
        <v>200</v>
      </c>
      <c r="H159" s="107">
        <v>213</v>
      </c>
      <c r="I159" s="25">
        <v>42600</v>
      </c>
      <c r="J159" s="5" t="s">
        <v>12</v>
      </c>
    </row>
    <row r="160" spans="1:13" ht="46.8" customHeight="1" x14ac:dyDescent="0.3">
      <c r="A160" s="5" t="s">
        <v>73</v>
      </c>
      <c r="B160" s="106" t="s">
        <v>292</v>
      </c>
      <c r="C160" s="6" t="s">
        <v>206</v>
      </c>
      <c r="D160" s="7">
        <v>45999</v>
      </c>
      <c r="E160" s="9" t="s">
        <v>293</v>
      </c>
      <c r="F160" s="5" t="s">
        <v>57</v>
      </c>
      <c r="G160" s="5">
        <v>1</v>
      </c>
      <c r="H160" s="107">
        <v>3000</v>
      </c>
      <c r="I160" s="25">
        <v>3000</v>
      </c>
      <c r="J160" s="5" t="s">
        <v>12</v>
      </c>
    </row>
    <row r="161" spans="1:10" ht="30.6" customHeight="1" x14ac:dyDescent="0.35">
      <c r="A161" s="26"/>
      <c r="B161" s="108" t="s">
        <v>93</v>
      </c>
      <c r="C161" s="26"/>
      <c r="D161" s="26"/>
      <c r="E161" s="26"/>
      <c r="F161" s="26"/>
      <c r="G161" s="26"/>
      <c r="H161" s="26"/>
      <c r="I161" s="109">
        <v>100000</v>
      </c>
      <c r="J161" s="26"/>
    </row>
    <row r="162" spans="1:10" ht="18.600000000000001" customHeight="1" x14ac:dyDescent="0.35">
      <c r="A162" s="63"/>
      <c r="C162" s="63"/>
      <c r="D162" s="63"/>
      <c r="E162" s="63"/>
      <c r="F162" s="63"/>
      <c r="G162" s="63"/>
      <c r="H162" s="63"/>
      <c r="I162" s="64"/>
      <c r="J162" s="63"/>
    </row>
    <row r="163" spans="1:10" ht="23.4" customHeight="1" x14ac:dyDescent="0.35">
      <c r="A163" s="141" t="s">
        <v>294</v>
      </c>
      <c r="B163" s="141"/>
      <c r="C163" s="141"/>
      <c r="D163" s="141"/>
      <c r="E163" s="141"/>
      <c r="F163" s="141"/>
      <c r="G163" s="141"/>
      <c r="H163" s="141"/>
      <c r="I163" s="141"/>
      <c r="J163" s="141"/>
    </row>
    <row r="164" spans="1:10" ht="30.6" customHeight="1" x14ac:dyDescent="0.35">
      <c r="A164" s="141"/>
      <c r="B164" s="141"/>
      <c r="C164" s="141"/>
      <c r="D164" s="141"/>
      <c r="E164" s="141"/>
      <c r="F164" s="141"/>
      <c r="G164" s="141"/>
      <c r="H164" s="141"/>
      <c r="I164" s="141"/>
      <c r="J164" s="141"/>
    </row>
    <row r="165" spans="1:10" ht="25.2" customHeight="1" x14ac:dyDescent="0.35">
      <c r="A165" s="103" t="s">
        <v>300</v>
      </c>
      <c r="B165" s="110"/>
      <c r="C165" s="104"/>
      <c r="D165" s="104"/>
      <c r="E165" s="104"/>
      <c r="F165" s="104"/>
      <c r="G165" s="104"/>
      <c r="H165" s="104"/>
      <c r="I165" s="104"/>
      <c r="J165" s="104"/>
    </row>
    <row r="166" spans="1:10" ht="27" customHeight="1" x14ac:dyDescent="0.3">
      <c r="A166" s="102" t="s">
        <v>119</v>
      </c>
      <c r="B166" s="104"/>
      <c r="C166" s="62"/>
      <c r="D166" s="62"/>
      <c r="E166" s="62"/>
      <c r="F166" s="62"/>
      <c r="G166" s="62"/>
      <c r="H166" s="130" t="s">
        <v>163</v>
      </c>
      <c r="I166" s="130"/>
      <c r="J166" s="130"/>
    </row>
    <row r="167" spans="1:10" ht="15.6" x14ac:dyDescent="0.3">
      <c r="B167" s="102"/>
    </row>
  </sheetData>
  <mergeCells count="17">
    <mergeCell ref="B76:J76"/>
    <mergeCell ref="B8:J8"/>
    <mergeCell ref="H166:J166"/>
    <mergeCell ref="C88:C91"/>
    <mergeCell ref="D88:D91"/>
    <mergeCell ref="A152:J152"/>
    <mergeCell ref="A153:J153"/>
    <mergeCell ref="A164:J164"/>
    <mergeCell ref="A155:J155"/>
    <mergeCell ref="A154:J154"/>
    <mergeCell ref="A163:J163"/>
    <mergeCell ref="A1:J1"/>
    <mergeCell ref="B3:J3"/>
    <mergeCell ref="A4:J4"/>
    <mergeCell ref="B75:J75"/>
    <mergeCell ref="A73:J73"/>
    <mergeCell ref="B7:J7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2026-01-16T06:09:26Z</dcterms:modified>
</cp:coreProperties>
</file>